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sychology" sheetId="1" r:id="rId1"/>
  </sheets>
  <definedNames>
    <definedName name="_xlnm.Print_Area" localSheetId="0">'Psychology'!$A$1:$Y$73</definedName>
    <definedName name="_xlnm.Print_Titles" localSheetId="0">'Psychology'!$1:$4</definedName>
  </definedNames>
  <calcPr fullCalcOnLoad="1"/>
</workbook>
</file>

<file path=xl/sharedStrings.xml><?xml version="1.0" encoding="utf-8"?>
<sst xmlns="http://schemas.openxmlformats.org/spreadsheetml/2006/main" count="188" uniqueCount="155">
  <si>
    <t>150-151</t>
  </si>
  <si>
    <t>The Subconscious</t>
  </si>
  <si>
    <t>PSD0042</t>
  </si>
  <si>
    <t>Daydreams, Fantasies, Reveries</t>
  </si>
  <si>
    <t>PSD0043</t>
  </si>
  <si>
    <t>Altered States of Consciousness</t>
  </si>
  <si>
    <t>PSD0044</t>
  </si>
  <si>
    <t>Sleep Phenomena</t>
  </si>
  <si>
    <t>PSD0045</t>
  </si>
  <si>
    <t>Hypnotism</t>
  </si>
  <si>
    <t>PSD0050</t>
  </si>
  <si>
    <t>Differential &amp; Developmental Psychology</t>
  </si>
  <si>
    <t>PSD0051</t>
  </si>
  <si>
    <t>Individual Psychology</t>
  </si>
  <si>
    <t>PSD0052</t>
  </si>
  <si>
    <t>Sex Psychology &amp; Psychology of the Sexes</t>
  </si>
  <si>
    <t>PSD0053</t>
  </si>
  <si>
    <t>PSD0054</t>
  </si>
  <si>
    <t>Psychology of Young People Twelve to Twenty</t>
  </si>
  <si>
    <t>PSD0055</t>
  </si>
  <si>
    <t>Psychology of Adults</t>
  </si>
  <si>
    <t>PSD0056</t>
  </si>
  <si>
    <t>Evolutional Psychology</t>
  </si>
  <si>
    <t>PSD0057</t>
  </si>
  <si>
    <t>Ethnopsychology &amp; National Psychology</t>
  </si>
  <si>
    <t>PSD0058</t>
  </si>
  <si>
    <t>Environmental Psychology</t>
  </si>
  <si>
    <t>PSD0060</t>
  </si>
  <si>
    <t>Comparative Psychology</t>
  </si>
  <si>
    <t>PSD0061</t>
  </si>
  <si>
    <t>Comp Psych-Sens Percep/Mvm/Emot/Physio Dr-Animals</t>
  </si>
  <si>
    <t>PSD0062</t>
  </si>
  <si>
    <t>Comp Conscious Mntl Processes/Intelligence-Animals</t>
  </si>
  <si>
    <t>PSD0063</t>
  </si>
  <si>
    <t>Comparative Subconscious States/Processes-Animals</t>
  </si>
  <si>
    <t>PSD0064</t>
  </si>
  <si>
    <t>Comparative Differential/Devel Psych of Animals</t>
  </si>
  <si>
    <t>PSD0080</t>
  </si>
  <si>
    <t>Applied Psychology</t>
  </si>
  <si>
    <t>PSD0081</t>
  </si>
  <si>
    <t>Personal Improvement &amp; Analysis</t>
  </si>
  <si>
    <t>PSD0082</t>
  </si>
  <si>
    <t>Interpersonal Relations</t>
  </si>
  <si>
    <t>PSD0083</t>
  </si>
  <si>
    <t>PSD0084</t>
  </si>
  <si>
    <t>Leadership</t>
  </si>
  <si>
    <t>PSD0085</t>
  </si>
  <si>
    <t>Negotiation</t>
  </si>
  <si>
    <t>PSD0086</t>
  </si>
  <si>
    <t>Vocational Interests</t>
  </si>
  <si>
    <t>PSD0087</t>
  </si>
  <si>
    <t>Industrial Psychology</t>
  </si>
  <si>
    <t>PSD0088</t>
  </si>
  <si>
    <t>Systems &amp; Schools of Applied Psychology</t>
  </si>
  <si>
    <t>3</t>
  </si>
  <si>
    <t>4</t>
  </si>
  <si>
    <t>Matching Titles   
Total %</t>
  </si>
  <si>
    <t>Matching Titles   
Total no.</t>
  </si>
  <si>
    <t>Missing Titles no.</t>
  </si>
  <si>
    <t>All formats</t>
  </si>
  <si>
    <t>Sensory Percep /Movement /Emotions /Physiological Dr.</t>
  </si>
  <si>
    <t>Gen.</t>
  </si>
  <si>
    <t>PSD0005</t>
  </si>
  <si>
    <t>Paranormal Phenomena</t>
  </si>
  <si>
    <t>130-139</t>
  </si>
  <si>
    <t>PSD0005.1</t>
  </si>
  <si>
    <t>Parapsy/Occult Methods-Well-being/Happines/Success</t>
  </si>
  <si>
    <t>PSD0005.3</t>
  </si>
  <si>
    <t>Parapsychology &amp; Occultism</t>
  </si>
  <si>
    <t>PSD0005.5</t>
  </si>
  <si>
    <t>Dreams &amp; Mysteries</t>
  </si>
  <si>
    <t>PSD0005.7</t>
  </si>
  <si>
    <t>Divinatory Graphology</t>
  </si>
  <si>
    <t>PSD0005.8</t>
  </si>
  <si>
    <t>Physiognomy</t>
  </si>
  <si>
    <t>PSD0005.9</t>
  </si>
  <si>
    <t>Phrenology</t>
  </si>
  <si>
    <t>PSD0010</t>
  </si>
  <si>
    <t>Psychology</t>
  </si>
  <si>
    <t>PSD0011</t>
  </si>
  <si>
    <t>PSD0012</t>
  </si>
  <si>
    <t>PSD0013</t>
  </si>
  <si>
    <t>PSD0014</t>
  </si>
  <si>
    <t>PSD0015</t>
  </si>
  <si>
    <t>PSD0016</t>
  </si>
  <si>
    <t>PSD0017</t>
  </si>
  <si>
    <t>PSD0018</t>
  </si>
  <si>
    <t>Division</t>
  </si>
  <si>
    <t>Dewey</t>
  </si>
  <si>
    <t>ER</t>
  </si>
  <si>
    <t>IR</t>
  </si>
  <si>
    <t>CJK</t>
  </si>
  <si>
    <t>Collection Level</t>
  </si>
  <si>
    <t>Serial Publications</t>
  </si>
  <si>
    <r>
      <t xml:space="preserve">Counseling &amp; Interviewing
</t>
    </r>
    <r>
      <rPr>
        <sz val="8"/>
        <rFont val="Arial Narrow"/>
        <family val="2"/>
      </rPr>
      <t>[subj under PSD0080 Applied Psychology]</t>
    </r>
  </si>
  <si>
    <t>Unique Titles</t>
  </si>
  <si>
    <t>Physiological Drives</t>
  </si>
  <si>
    <t>PSD0025</t>
  </si>
  <si>
    <t>Quantitative Threshold/Discrim/Reaction-Time Studs</t>
  </si>
  <si>
    <t>PSD0030</t>
  </si>
  <si>
    <t>Conscious Mental Processes &amp; Intelligence</t>
  </si>
  <si>
    <t>PSD0031</t>
  </si>
  <si>
    <t>Memory &amp; Learning</t>
  </si>
  <si>
    <t>PSD0032</t>
  </si>
  <si>
    <t>Formation &amp; Association of Ideas</t>
  </si>
  <si>
    <t>PSD0033</t>
  </si>
  <si>
    <t>Imagination, Imagery, Creativity</t>
  </si>
  <si>
    <t>PSD0034</t>
  </si>
  <si>
    <t>Thought, Thinking, Reasoning, Intuition, Value, Ju</t>
  </si>
  <si>
    <t>PSD0035</t>
  </si>
  <si>
    <t>PSD0036</t>
  </si>
  <si>
    <t>Perceptual Processes</t>
  </si>
  <si>
    <t>PSD0037</t>
  </si>
  <si>
    <t>Will (Volition)</t>
  </si>
  <si>
    <t>PSD0038</t>
  </si>
  <si>
    <t>Intelligence &amp; Aptitudes</t>
  </si>
  <si>
    <t>PSD0040</t>
  </si>
  <si>
    <t>Subconscious &amp; Altered States &amp; Processes</t>
  </si>
  <si>
    <t>PSD0041</t>
  </si>
  <si>
    <t>Hist. &amp; Des. with Respect to Kinds of Persons</t>
  </si>
  <si>
    <t>PSD0019</t>
  </si>
  <si>
    <t>PSD0020</t>
  </si>
  <si>
    <t>Sensory Percep/Movement/Emotions/Physiological Dr.</t>
  </si>
  <si>
    <t>157-157.9</t>
  </si>
  <si>
    <t>PSD0021</t>
  </si>
  <si>
    <t>Sensory Perception</t>
  </si>
  <si>
    <t>PSD0022</t>
  </si>
  <si>
    <t>Movements &amp; Motor Functions</t>
  </si>
  <si>
    <t>PSD0023</t>
  </si>
  <si>
    <t>Emotions &amp; Feelings</t>
  </si>
  <si>
    <t xml:space="preserve">Serials </t>
  </si>
  <si>
    <t>Comp. Files</t>
  </si>
  <si>
    <r>
      <t xml:space="preserve">Communication
</t>
    </r>
    <r>
      <rPr>
        <sz val="7"/>
        <rFont val="Arial Narrow"/>
        <family val="2"/>
      </rPr>
      <t>[ subj under PSD0030 Conscious Mental Processes &amp; Intelligence ]</t>
    </r>
  </si>
  <si>
    <r>
      <t xml:space="preserve">Child Psychology
</t>
    </r>
    <r>
      <rPr>
        <sz val="7"/>
        <rFont val="Arial Narrow"/>
        <family val="2"/>
      </rPr>
      <t>[subj under PSD0050 Differential &amp; Developmental Psychology]</t>
    </r>
  </si>
  <si>
    <t>Line No.</t>
  </si>
  <si>
    <t>Description</t>
  </si>
  <si>
    <t>Matching Titles</t>
  </si>
  <si>
    <t>Close Matches</t>
  </si>
  <si>
    <t>Goal Level</t>
  </si>
  <si>
    <t>Acq. Comm.</t>
  </si>
  <si>
    <t>Special Topics of General Applicability</t>
  </si>
  <si>
    <t>Organizations &amp; Management</t>
  </si>
  <si>
    <t>Dictionaries, Encyclopedias, Concordances</t>
  </si>
  <si>
    <t>Study &amp; Teaching</t>
  </si>
  <si>
    <t>Historical, Geographical, Persons Treatment</t>
  </si>
  <si>
    <t>Philosophy &amp; Theory</t>
  </si>
  <si>
    <t>Miscellany</t>
  </si>
  <si>
    <t>PSD0024</t>
  </si>
  <si>
    <t>Classed Analysis -- Psychology</t>
  </si>
  <si>
    <t>ACAS as at June 02 data</t>
  </si>
  <si>
    <t>Peer comparsion</t>
  </si>
  <si>
    <t>Books and others</t>
  </si>
  <si>
    <t>Missing Titles %</t>
  </si>
  <si>
    <t>CJK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</si>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</sst>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%"/>
    <numFmt numFmtId="184" formatCode="0.000%"/>
    <numFmt numFmtId="185" formatCode="m&quot;月&quot;d&quot;日&quot;"/>
    <numFmt numFmtId="186" formatCode="0.00_);[Red]\(0.00\)"/>
  </numFmts>
  <fonts count="1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182" fontId="4" fillId="0" borderId="0" xfId="15" applyNumberFormat="1" applyFont="1" applyFill="1" applyBorder="1" applyAlignment="1">
      <alignment wrapText="1"/>
    </xf>
    <xf numFmtId="183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182" fontId="4" fillId="0" borderId="2" xfId="15" applyNumberFormat="1" applyFont="1" applyFill="1" applyBorder="1" applyAlignment="1">
      <alignment wrapText="1"/>
    </xf>
    <xf numFmtId="183" fontId="4" fillId="0" borderId="2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182" fontId="4" fillId="0" borderId="6" xfId="15" applyNumberFormat="1" applyFont="1" applyFill="1" applyBorder="1" applyAlignment="1">
      <alignment wrapText="1"/>
    </xf>
    <xf numFmtId="0" fontId="4" fillId="0" borderId="2" xfId="0" applyFont="1" applyBorder="1" applyAlignment="1">
      <alignment/>
    </xf>
    <xf numFmtId="183" fontId="4" fillId="0" borderId="2" xfId="18" applyNumberFormat="1" applyFont="1" applyFill="1" applyBorder="1" applyAlignment="1">
      <alignment wrapText="1"/>
    </xf>
    <xf numFmtId="183" fontId="4" fillId="0" borderId="7" xfId="18" applyNumberFormat="1" applyFont="1" applyFill="1" applyBorder="1" applyAlignment="1">
      <alignment wrapText="1"/>
    </xf>
    <xf numFmtId="183" fontId="4" fillId="0" borderId="7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0" fontId="7" fillId="3" borderId="8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183" fontId="8" fillId="2" borderId="9" xfId="0" applyNumberFormat="1" applyFont="1" applyFill="1" applyBorder="1" applyAlignment="1">
      <alignment horizontal="center" wrapText="1"/>
    </xf>
    <xf numFmtId="183" fontId="8" fillId="2" borderId="3" xfId="0" applyNumberFormat="1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49" fontId="8" fillId="2" borderId="10" xfId="0" applyNumberFormat="1" applyFont="1" applyFill="1" applyBorder="1" applyAlignment="1">
      <alignment horizontal="center" wrapText="1"/>
    </xf>
    <xf numFmtId="49" fontId="8" fillId="2" borderId="11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183" fontId="8" fillId="2" borderId="15" xfId="0" applyNumberFormat="1" applyFont="1" applyFill="1" applyBorder="1" applyAlignment="1">
      <alignment horizontal="center" wrapText="1"/>
    </xf>
    <xf numFmtId="49" fontId="8" fillId="2" borderId="12" xfId="0" applyNumberFormat="1" applyFont="1" applyFill="1" applyBorder="1" applyAlignment="1">
      <alignment horizontal="center" wrapText="1"/>
    </xf>
    <xf numFmtId="49" fontId="8" fillId="2" borderId="13" xfId="0" applyNumberFormat="1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A73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12.7109375" style="13" customWidth="1"/>
    <col min="2" max="2" width="9.421875" style="16" bestFit="1" customWidth="1"/>
    <col min="3" max="3" width="8.140625" style="17" customWidth="1"/>
    <col min="4" max="4" width="27.28125" style="1" customWidth="1"/>
    <col min="5" max="5" width="6.7109375" style="1" customWidth="1"/>
    <col min="6" max="6" width="6.28125" style="1" customWidth="1"/>
    <col min="7" max="7" width="6.140625" style="1" customWidth="1"/>
    <col min="8" max="8" width="5.7109375" style="1" bestFit="1" customWidth="1"/>
    <col min="9" max="9" width="6.00390625" style="1" customWidth="1"/>
    <col min="10" max="10" width="8.00390625" style="12" customWidth="1"/>
    <col min="11" max="11" width="5.140625" style="1" customWidth="1"/>
    <col min="12" max="12" width="8.00390625" style="12" customWidth="1"/>
    <col min="13" max="13" width="7.00390625" style="22" bestFit="1" customWidth="1"/>
    <col min="14" max="14" width="8.00390625" style="12" customWidth="1"/>
    <col min="15" max="15" width="7.00390625" style="11" customWidth="1"/>
    <col min="16" max="16" width="8.00390625" style="12" bestFit="1" customWidth="1"/>
    <col min="17" max="17" width="7.140625" style="22" bestFit="1" customWidth="1"/>
    <col min="18" max="18" width="4.8515625" style="10" bestFit="1" customWidth="1"/>
    <col min="19" max="19" width="4.421875" style="10" bestFit="1" customWidth="1"/>
    <col min="20" max="20" width="4.8515625" style="10" bestFit="1" customWidth="1"/>
    <col min="21" max="25" width="4.421875" style="1" bestFit="1" customWidth="1"/>
    <col min="26" max="16384" width="9.140625" style="1" customWidth="1"/>
  </cols>
  <sheetData>
    <row r="1" spans="1:25" s="27" customFormat="1" ht="12.75">
      <c r="A1" s="31" t="s">
        <v>148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2"/>
    </row>
    <row r="2" spans="1:25" s="28" customFormat="1" ht="12.75">
      <c r="A2" s="33" t="s">
        <v>87</v>
      </c>
      <c r="B2" s="33" t="s">
        <v>134</v>
      </c>
      <c r="C2" s="33" t="s">
        <v>88</v>
      </c>
      <c r="D2" s="33" t="s">
        <v>135</v>
      </c>
      <c r="E2" s="43" t="s">
        <v>149</v>
      </c>
      <c r="F2" s="44"/>
      <c r="G2" s="44"/>
      <c r="H2" s="45"/>
      <c r="I2" s="43" t="s">
        <v>150</v>
      </c>
      <c r="J2" s="44"/>
      <c r="K2" s="44"/>
      <c r="L2" s="44"/>
      <c r="M2" s="44"/>
      <c r="N2" s="44"/>
      <c r="O2" s="44"/>
      <c r="P2" s="44"/>
      <c r="Q2" s="45"/>
      <c r="R2" s="46" t="s">
        <v>138</v>
      </c>
      <c r="S2" s="47"/>
      <c r="T2" s="39" t="s">
        <v>139</v>
      </c>
      <c r="U2" s="40"/>
      <c r="V2" s="39" t="s">
        <v>92</v>
      </c>
      <c r="W2" s="48"/>
      <c r="X2" s="48"/>
      <c r="Y2" s="40"/>
    </row>
    <row r="3" spans="1:25" s="28" customFormat="1" ht="13.5" customHeight="1">
      <c r="A3" s="49"/>
      <c r="B3" s="49"/>
      <c r="C3" s="49"/>
      <c r="D3" s="49"/>
      <c r="E3" s="35" t="s">
        <v>59</v>
      </c>
      <c r="F3" s="35" t="s">
        <v>151</v>
      </c>
      <c r="G3" s="35" t="s">
        <v>130</v>
      </c>
      <c r="H3" s="35" t="s">
        <v>131</v>
      </c>
      <c r="I3" s="50" t="s">
        <v>136</v>
      </c>
      <c r="J3" s="51"/>
      <c r="K3" s="50" t="s">
        <v>137</v>
      </c>
      <c r="L3" s="51"/>
      <c r="M3" s="52" t="s">
        <v>57</v>
      </c>
      <c r="N3" s="37" t="s">
        <v>56</v>
      </c>
      <c r="O3" s="52" t="s">
        <v>58</v>
      </c>
      <c r="P3" s="37" t="s">
        <v>152</v>
      </c>
      <c r="Q3" s="52" t="s">
        <v>95</v>
      </c>
      <c r="R3" s="53"/>
      <c r="S3" s="54"/>
      <c r="T3" s="41"/>
      <c r="U3" s="42"/>
      <c r="V3" s="41"/>
      <c r="W3" s="55"/>
      <c r="X3" s="55"/>
      <c r="Y3" s="42"/>
    </row>
    <row r="4" spans="1:27" s="27" customFormat="1" ht="25.5" customHeight="1">
      <c r="A4" s="34"/>
      <c r="B4" s="34"/>
      <c r="C4" s="34"/>
      <c r="D4" s="34"/>
      <c r="E4" s="36"/>
      <c r="F4" s="36"/>
      <c r="G4" s="36"/>
      <c r="H4" s="36"/>
      <c r="I4" s="41"/>
      <c r="J4" s="42"/>
      <c r="K4" s="41"/>
      <c r="L4" s="42"/>
      <c r="M4" s="38"/>
      <c r="N4" s="38"/>
      <c r="O4" s="38"/>
      <c r="P4" s="38"/>
      <c r="Q4" s="38"/>
      <c r="R4" s="29" t="s">
        <v>61</v>
      </c>
      <c r="S4" s="29" t="s">
        <v>91</v>
      </c>
      <c r="T4" s="29" t="s">
        <v>61</v>
      </c>
      <c r="U4" s="29" t="s">
        <v>91</v>
      </c>
      <c r="V4" s="29" t="s">
        <v>61</v>
      </c>
      <c r="W4" s="29" t="s">
        <v>153</v>
      </c>
      <c r="X4" s="29" t="s">
        <v>89</v>
      </c>
      <c r="Y4" s="29" t="s">
        <v>90</v>
      </c>
      <c r="AA4" s="30"/>
    </row>
    <row r="5" spans="1:25" ht="13.5">
      <c r="A5" s="6" t="s">
        <v>78</v>
      </c>
      <c r="B5" s="9" t="s">
        <v>62</v>
      </c>
      <c r="C5" s="4" t="s">
        <v>64</v>
      </c>
      <c r="D5" s="6" t="s">
        <v>63</v>
      </c>
      <c r="E5" s="6">
        <v>510</v>
      </c>
      <c r="F5" s="6">
        <v>508</v>
      </c>
      <c r="G5" s="6">
        <v>1</v>
      </c>
      <c r="H5" s="6">
        <v>1</v>
      </c>
      <c r="I5" s="6">
        <v>593</v>
      </c>
      <c r="J5" s="24">
        <v>0.15135273098519653</v>
      </c>
      <c r="K5" s="6">
        <v>132</v>
      </c>
      <c r="L5" s="25">
        <v>0.033690658499234305</v>
      </c>
      <c r="M5" s="21">
        <v>725</v>
      </c>
      <c r="N5" s="24">
        <v>0.18504338948443083</v>
      </c>
      <c r="O5" s="6">
        <v>3193</v>
      </c>
      <c r="P5" s="24">
        <v>0.8149566105155691</v>
      </c>
      <c r="Q5" s="21">
        <v>301</v>
      </c>
      <c r="R5" s="19" t="s">
        <v>54</v>
      </c>
      <c r="S5" s="5"/>
      <c r="T5" s="5" t="s">
        <v>54</v>
      </c>
      <c r="U5" s="6"/>
      <c r="V5" s="6">
        <v>3</v>
      </c>
      <c r="W5" s="6"/>
      <c r="X5" s="6"/>
      <c r="Y5" s="6"/>
    </row>
    <row r="6" spans="1:25" ht="13.5">
      <c r="A6" s="6"/>
      <c r="B6" s="9" t="s">
        <v>62</v>
      </c>
      <c r="C6" s="4"/>
      <c r="D6" s="6" t="s">
        <v>63</v>
      </c>
      <c r="E6" s="6"/>
      <c r="F6" s="6"/>
      <c r="G6" s="6"/>
      <c r="H6" s="6"/>
      <c r="I6" s="6">
        <v>272</v>
      </c>
      <c r="J6" s="15">
        <v>0.136</v>
      </c>
      <c r="K6" s="6">
        <v>70</v>
      </c>
      <c r="L6" s="15">
        <v>0.035</v>
      </c>
      <c r="M6" s="6">
        <f aca="true" t="shared" si="0" ref="M6:N12">SUM(I6+K6)</f>
        <v>342</v>
      </c>
      <c r="N6" s="15">
        <f t="shared" si="0"/>
        <v>0.171</v>
      </c>
      <c r="O6" s="6">
        <v>1660</v>
      </c>
      <c r="P6" s="15">
        <v>0.829</v>
      </c>
      <c r="Q6" s="23">
        <v>26</v>
      </c>
      <c r="R6" s="6"/>
      <c r="S6" s="6"/>
      <c r="T6" s="6"/>
      <c r="U6" s="6"/>
      <c r="V6" s="6"/>
      <c r="W6" s="6"/>
      <c r="X6" s="6"/>
      <c r="Y6" s="6"/>
    </row>
    <row r="7" spans="1:25" ht="26.25">
      <c r="A7" s="6"/>
      <c r="B7" s="9" t="s">
        <v>65</v>
      </c>
      <c r="C7" s="4"/>
      <c r="D7" s="6" t="s">
        <v>66</v>
      </c>
      <c r="E7" s="6"/>
      <c r="F7" s="6"/>
      <c r="G7" s="6"/>
      <c r="H7" s="6"/>
      <c r="I7" s="6">
        <v>115</v>
      </c>
      <c r="J7" s="15">
        <v>0.235</v>
      </c>
      <c r="K7" s="6">
        <v>19</v>
      </c>
      <c r="L7" s="15">
        <v>0.039</v>
      </c>
      <c r="M7" s="6">
        <f t="shared" si="0"/>
        <v>134</v>
      </c>
      <c r="N7" s="15">
        <f t="shared" si="0"/>
        <v>0.27399999999999997</v>
      </c>
      <c r="O7" s="6">
        <v>356</v>
      </c>
      <c r="P7" s="15">
        <v>0.727</v>
      </c>
      <c r="Q7" s="23">
        <v>13</v>
      </c>
      <c r="R7" s="6"/>
      <c r="S7" s="6"/>
      <c r="T7" s="6"/>
      <c r="U7" s="6"/>
      <c r="V7" s="6"/>
      <c r="W7" s="6"/>
      <c r="X7" s="6"/>
      <c r="Y7" s="6"/>
    </row>
    <row r="8" spans="1:25" ht="13.5">
      <c r="A8" s="6"/>
      <c r="B8" s="9" t="s">
        <v>67</v>
      </c>
      <c r="C8" s="4"/>
      <c r="D8" s="6" t="s">
        <v>68</v>
      </c>
      <c r="E8" s="6"/>
      <c r="F8" s="6"/>
      <c r="G8" s="6"/>
      <c r="H8" s="6"/>
      <c r="I8" s="6">
        <v>133</v>
      </c>
      <c r="J8" s="15">
        <v>0.124</v>
      </c>
      <c r="K8" s="6">
        <v>28</v>
      </c>
      <c r="L8" s="15">
        <v>0.026</v>
      </c>
      <c r="M8" s="6">
        <f t="shared" si="0"/>
        <v>161</v>
      </c>
      <c r="N8" s="15">
        <f t="shared" si="0"/>
        <v>0.15</v>
      </c>
      <c r="O8" s="6">
        <v>908</v>
      </c>
      <c r="P8" s="15">
        <v>0.849</v>
      </c>
      <c r="Q8" s="23">
        <v>242</v>
      </c>
      <c r="R8" s="6"/>
      <c r="S8" s="6"/>
      <c r="T8" s="6"/>
      <c r="U8" s="6"/>
      <c r="V8" s="6"/>
      <c r="W8" s="6"/>
      <c r="X8" s="6"/>
      <c r="Y8" s="6"/>
    </row>
    <row r="9" spans="1:25" ht="13.5">
      <c r="A9" s="6"/>
      <c r="B9" s="9" t="s">
        <v>69</v>
      </c>
      <c r="C9" s="4"/>
      <c r="D9" s="6" t="s">
        <v>70</v>
      </c>
      <c r="E9" s="6"/>
      <c r="F9" s="6"/>
      <c r="G9" s="6"/>
      <c r="H9" s="6"/>
      <c r="I9" s="6">
        <v>18</v>
      </c>
      <c r="J9" s="15">
        <v>0.182</v>
      </c>
      <c r="K9" s="6">
        <v>5</v>
      </c>
      <c r="L9" s="15">
        <v>0.051</v>
      </c>
      <c r="M9" s="6">
        <f t="shared" si="0"/>
        <v>23</v>
      </c>
      <c r="N9" s="15">
        <f t="shared" si="0"/>
        <v>0.23299999999999998</v>
      </c>
      <c r="O9" s="6">
        <v>76</v>
      </c>
      <c r="P9" s="15">
        <v>0.768</v>
      </c>
      <c r="Q9" s="23">
        <v>12</v>
      </c>
      <c r="R9" s="6"/>
      <c r="S9" s="6"/>
      <c r="T9" s="6"/>
      <c r="U9" s="6"/>
      <c r="V9" s="6"/>
      <c r="W9" s="6"/>
      <c r="X9" s="6"/>
      <c r="Y9" s="6"/>
    </row>
    <row r="10" spans="1:25" ht="13.5">
      <c r="A10" s="6"/>
      <c r="B10" s="9" t="s">
        <v>71</v>
      </c>
      <c r="C10" s="4"/>
      <c r="D10" s="6" t="s">
        <v>72</v>
      </c>
      <c r="E10" s="6"/>
      <c r="F10" s="6"/>
      <c r="G10" s="6"/>
      <c r="H10" s="6"/>
      <c r="I10" s="6">
        <v>50</v>
      </c>
      <c r="J10" s="15">
        <v>0.248</v>
      </c>
      <c r="K10" s="6">
        <v>7</v>
      </c>
      <c r="L10" s="15">
        <v>0.035</v>
      </c>
      <c r="M10" s="6">
        <f t="shared" si="0"/>
        <v>57</v>
      </c>
      <c r="N10" s="15">
        <f t="shared" si="0"/>
        <v>0.28300000000000003</v>
      </c>
      <c r="O10" s="6">
        <v>145</v>
      </c>
      <c r="P10" s="15">
        <v>0.718</v>
      </c>
      <c r="Q10" s="23">
        <v>2</v>
      </c>
      <c r="R10" s="6"/>
      <c r="S10" s="6"/>
      <c r="T10" s="6"/>
      <c r="U10" s="6"/>
      <c r="V10" s="6"/>
      <c r="W10" s="6"/>
      <c r="X10" s="6"/>
      <c r="Y10" s="6"/>
    </row>
    <row r="11" spans="1:25" ht="13.5">
      <c r="A11" s="6"/>
      <c r="B11" s="9" t="s">
        <v>73</v>
      </c>
      <c r="C11" s="4"/>
      <c r="D11" s="6" t="s">
        <v>74</v>
      </c>
      <c r="E11" s="6"/>
      <c r="F11" s="6"/>
      <c r="G11" s="6"/>
      <c r="H11" s="6"/>
      <c r="I11" s="6">
        <v>4</v>
      </c>
      <c r="J11" s="15">
        <v>0.16</v>
      </c>
      <c r="K11" s="6">
        <v>3</v>
      </c>
      <c r="L11" s="15">
        <v>0.12</v>
      </c>
      <c r="M11" s="6">
        <f t="shared" si="0"/>
        <v>7</v>
      </c>
      <c r="N11" s="15">
        <f t="shared" si="0"/>
        <v>0.28</v>
      </c>
      <c r="O11" s="6">
        <v>18</v>
      </c>
      <c r="P11" s="15">
        <v>0.72</v>
      </c>
      <c r="Q11" s="23">
        <v>4</v>
      </c>
      <c r="R11" s="6"/>
      <c r="S11" s="6"/>
      <c r="T11" s="6"/>
      <c r="U11" s="6"/>
      <c r="V11" s="6"/>
      <c r="W11" s="6"/>
      <c r="X11" s="6"/>
      <c r="Y11" s="6"/>
    </row>
    <row r="12" spans="1:25" ht="13.5">
      <c r="A12" s="6"/>
      <c r="B12" s="9" t="s">
        <v>75</v>
      </c>
      <c r="C12" s="4"/>
      <c r="D12" s="6" t="s">
        <v>76</v>
      </c>
      <c r="E12" s="6"/>
      <c r="F12" s="6"/>
      <c r="G12" s="6"/>
      <c r="H12" s="6"/>
      <c r="I12" s="6">
        <v>1</v>
      </c>
      <c r="J12" s="15">
        <v>0.032</v>
      </c>
      <c r="K12" s="6">
        <v>0</v>
      </c>
      <c r="L12" s="15">
        <v>0</v>
      </c>
      <c r="M12" s="6">
        <f t="shared" si="0"/>
        <v>1</v>
      </c>
      <c r="N12" s="15">
        <f t="shared" si="0"/>
        <v>0.032</v>
      </c>
      <c r="O12" s="6">
        <v>30</v>
      </c>
      <c r="P12" s="15">
        <v>0.968</v>
      </c>
      <c r="Q12" s="23">
        <v>2</v>
      </c>
      <c r="R12" s="6"/>
      <c r="S12" s="6"/>
      <c r="T12" s="6"/>
      <c r="U12" s="6"/>
      <c r="V12" s="6"/>
      <c r="W12" s="6"/>
      <c r="X12" s="6"/>
      <c r="Y12" s="6"/>
    </row>
    <row r="13" spans="1:25" ht="13.5">
      <c r="A13" s="6" t="s">
        <v>154</v>
      </c>
      <c r="B13" s="9" t="s">
        <v>77</v>
      </c>
      <c r="C13" s="4" t="s">
        <v>0</v>
      </c>
      <c r="D13" s="6" t="s">
        <v>78</v>
      </c>
      <c r="E13" s="6">
        <v>2877</v>
      </c>
      <c r="F13" s="6">
        <v>2530</v>
      </c>
      <c r="G13" s="6">
        <v>281</v>
      </c>
      <c r="H13" s="6">
        <v>66</v>
      </c>
      <c r="I13" s="6">
        <v>1313</v>
      </c>
      <c r="J13" s="24">
        <v>0.27514668901927913</v>
      </c>
      <c r="K13" s="6">
        <v>308</v>
      </c>
      <c r="L13" s="25">
        <v>0.06454316848281642</v>
      </c>
      <c r="M13" s="21">
        <v>1621</v>
      </c>
      <c r="N13" s="24">
        <v>0.33968985750209557</v>
      </c>
      <c r="O13" s="6">
        <v>3151</v>
      </c>
      <c r="P13" s="24">
        <v>0.6603101424979044</v>
      </c>
      <c r="Q13" s="21">
        <v>1049</v>
      </c>
      <c r="R13" s="19" t="s">
        <v>54</v>
      </c>
      <c r="S13" s="5"/>
      <c r="T13" s="5" t="s">
        <v>54</v>
      </c>
      <c r="U13" s="6"/>
      <c r="V13" s="6">
        <v>3</v>
      </c>
      <c r="W13" s="6"/>
      <c r="X13" s="6"/>
      <c r="Y13" s="6"/>
    </row>
    <row r="14" spans="1:25" ht="13.5">
      <c r="A14" s="6"/>
      <c r="B14" s="9" t="s">
        <v>77</v>
      </c>
      <c r="C14" s="4"/>
      <c r="D14" s="6" t="s">
        <v>78</v>
      </c>
      <c r="E14" s="6"/>
      <c r="F14" s="6"/>
      <c r="G14" s="6"/>
      <c r="H14" s="6"/>
      <c r="I14" s="6">
        <v>397</v>
      </c>
      <c r="J14" s="15">
        <v>0.16</v>
      </c>
      <c r="K14" s="6">
        <v>181</v>
      </c>
      <c r="L14" s="15">
        <v>0.073</v>
      </c>
      <c r="M14" s="6">
        <f aca="true" t="shared" si="1" ref="M14:N23">SUM(I14+K14)</f>
        <v>578</v>
      </c>
      <c r="N14" s="15">
        <f t="shared" si="1"/>
        <v>0.23299999999999998</v>
      </c>
      <c r="O14" s="6">
        <v>1910</v>
      </c>
      <c r="P14" s="15">
        <v>0.768</v>
      </c>
      <c r="Q14" s="23">
        <v>434</v>
      </c>
      <c r="R14" s="6"/>
      <c r="S14" s="6"/>
      <c r="T14" s="6"/>
      <c r="U14" s="6"/>
      <c r="V14" s="6"/>
      <c r="W14" s="6"/>
      <c r="X14" s="6"/>
      <c r="Y14" s="6"/>
    </row>
    <row r="15" spans="1:25" ht="13.5">
      <c r="A15" s="6"/>
      <c r="B15" s="9" t="s">
        <v>79</v>
      </c>
      <c r="C15" s="4"/>
      <c r="D15" s="6" t="s">
        <v>145</v>
      </c>
      <c r="E15" s="6"/>
      <c r="F15" s="6"/>
      <c r="G15" s="6"/>
      <c r="H15" s="6"/>
      <c r="I15" s="6">
        <v>583</v>
      </c>
      <c r="J15" s="15">
        <v>0.394</v>
      </c>
      <c r="K15" s="6">
        <v>66</v>
      </c>
      <c r="L15" s="15">
        <v>0.045</v>
      </c>
      <c r="M15" s="6">
        <f t="shared" si="1"/>
        <v>649</v>
      </c>
      <c r="N15" s="15">
        <f t="shared" si="1"/>
        <v>0.439</v>
      </c>
      <c r="O15" s="6">
        <v>829</v>
      </c>
      <c r="P15" s="15">
        <v>0.561</v>
      </c>
      <c r="Q15" s="23">
        <v>289</v>
      </c>
      <c r="R15" s="6"/>
      <c r="S15" s="6"/>
      <c r="T15" s="6"/>
      <c r="U15" s="6"/>
      <c r="V15" s="6"/>
      <c r="W15" s="6"/>
      <c r="X15" s="6"/>
      <c r="Y15" s="6"/>
    </row>
    <row r="16" spans="1:25" ht="13.5">
      <c r="A16" s="6"/>
      <c r="B16" s="9" t="s">
        <v>80</v>
      </c>
      <c r="C16" s="4"/>
      <c r="D16" s="6" t="s">
        <v>146</v>
      </c>
      <c r="E16" s="6"/>
      <c r="F16" s="6"/>
      <c r="G16" s="6"/>
      <c r="H16" s="6"/>
      <c r="I16" s="6">
        <v>59</v>
      </c>
      <c r="J16" s="15">
        <v>0.557</v>
      </c>
      <c r="K16" s="6">
        <v>8</v>
      </c>
      <c r="L16" s="15">
        <v>0.075</v>
      </c>
      <c r="M16" s="6">
        <f t="shared" si="1"/>
        <v>67</v>
      </c>
      <c r="N16" s="15">
        <f t="shared" si="1"/>
        <v>0.632</v>
      </c>
      <c r="O16" s="6">
        <v>39</v>
      </c>
      <c r="P16" s="15">
        <v>0.368</v>
      </c>
      <c r="Q16" s="23">
        <v>65</v>
      </c>
      <c r="R16" s="6"/>
      <c r="S16" s="6"/>
      <c r="T16" s="6"/>
      <c r="U16" s="6"/>
      <c r="V16" s="6"/>
      <c r="W16" s="6"/>
      <c r="X16" s="6"/>
      <c r="Y16" s="6"/>
    </row>
    <row r="17" spans="1:25" ht="26.25">
      <c r="A17" s="6"/>
      <c r="B17" s="9" t="s">
        <v>81</v>
      </c>
      <c r="C17" s="4"/>
      <c r="D17" s="6" t="s">
        <v>142</v>
      </c>
      <c r="E17" s="6"/>
      <c r="F17" s="6"/>
      <c r="G17" s="6"/>
      <c r="H17" s="6"/>
      <c r="I17" s="6">
        <v>19</v>
      </c>
      <c r="J17" s="15">
        <v>0.463</v>
      </c>
      <c r="K17" s="6">
        <v>7</v>
      </c>
      <c r="L17" s="15">
        <v>0.171</v>
      </c>
      <c r="M17" s="6">
        <f t="shared" si="1"/>
        <v>26</v>
      </c>
      <c r="N17" s="15">
        <f t="shared" si="1"/>
        <v>0.634</v>
      </c>
      <c r="O17" s="6">
        <v>15</v>
      </c>
      <c r="P17" s="15">
        <v>0.366</v>
      </c>
      <c r="Q17" s="23">
        <v>11</v>
      </c>
      <c r="R17" s="6"/>
      <c r="S17" s="6"/>
      <c r="T17" s="6"/>
      <c r="U17" s="6"/>
      <c r="V17" s="6"/>
      <c r="W17" s="6"/>
      <c r="X17" s="6"/>
      <c r="Y17" s="6"/>
    </row>
    <row r="18" spans="1:25" ht="13.5">
      <c r="A18" s="6"/>
      <c r="B18" s="9" t="s">
        <v>82</v>
      </c>
      <c r="C18" s="4"/>
      <c r="D18" s="6" t="s">
        <v>140</v>
      </c>
      <c r="E18" s="6"/>
      <c r="F18" s="6"/>
      <c r="G18" s="6"/>
      <c r="H18" s="6"/>
      <c r="I18" s="6">
        <v>3</v>
      </c>
      <c r="J18" s="15">
        <v>0.176</v>
      </c>
      <c r="K18" s="6">
        <v>0</v>
      </c>
      <c r="L18" s="15">
        <v>0</v>
      </c>
      <c r="M18" s="6">
        <f t="shared" si="1"/>
        <v>3</v>
      </c>
      <c r="N18" s="15">
        <f t="shared" si="1"/>
        <v>0.176</v>
      </c>
      <c r="O18" s="6">
        <v>14</v>
      </c>
      <c r="P18" s="15">
        <v>0.824</v>
      </c>
      <c r="Q18" s="23">
        <v>3</v>
      </c>
      <c r="R18" s="6"/>
      <c r="S18" s="6"/>
      <c r="T18" s="6"/>
      <c r="U18" s="6"/>
      <c r="V18" s="6"/>
      <c r="W18" s="6"/>
      <c r="X18" s="6"/>
      <c r="Y18" s="6"/>
    </row>
    <row r="19" spans="1:25" ht="13.5">
      <c r="A19" s="6"/>
      <c r="B19" s="9" t="s">
        <v>83</v>
      </c>
      <c r="C19" s="4"/>
      <c r="D19" s="6" t="s">
        <v>93</v>
      </c>
      <c r="E19" s="6"/>
      <c r="F19" s="6"/>
      <c r="G19" s="6"/>
      <c r="H19" s="6"/>
      <c r="I19" s="6">
        <v>29</v>
      </c>
      <c r="J19" s="15">
        <v>0.299</v>
      </c>
      <c r="K19" s="6">
        <v>8</v>
      </c>
      <c r="L19" s="15">
        <v>0.082</v>
      </c>
      <c r="M19" s="6">
        <f t="shared" si="1"/>
        <v>37</v>
      </c>
      <c r="N19" s="15">
        <f t="shared" si="1"/>
        <v>0.381</v>
      </c>
      <c r="O19" s="6">
        <v>60</v>
      </c>
      <c r="P19" s="15">
        <v>0.619</v>
      </c>
      <c r="Q19" s="23">
        <v>5</v>
      </c>
      <c r="R19" s="6"/>
      <c r="S19" s="6"/>
      <c r="T19" s="6"/>
      <c r="U19" s="6"/>
      <c r="V19" s="6"/>
      <c r="W19" s="6"/>
      <c r="X19" s="6"/>
      <c r="Y19" s="6"/>
    </row>
    <row r="20" spans="1:25" ht="13.5">
      <c r="A20" s="6"/>
      <c r="B20" s="9" t="s">
        <v>84</v>
      </c>
      <c r="C20" s="4"/>
      <c r="D20" s="6" t="s">
        <v>141</v>
      </c>
      <c r="E20" s="6"/>
      <c r="F20" s="6"/>
      <c r="G20" s="6"/>
      <c r="H20" s="6"/>
      <c r="I20" s="6">
        <v>0</v>
      </c>
      <c r="J20" s="15">
        <v>0</v>
      </c>
      <c r="K20" s="6">
        <v>2</v>
      </c>
      <c r="L20" s="15">
        <v>0.105</v>
      </c>
      <c r="M20" s="6">
        <f t="shared" si="1"/>
        <v>2</v>
      </c>
      <c r="N20" s="15">
        <f t="shared" si="1"/>
        <v>0.105</v>
      </c>
      <c r="O20" s="6">
        <v>17</v>
      </c>
      <c r="P20" s="15">
        <v>0.895</v>
      </c>
      <c r="Q20" s="23">
        <v>12</v>
      </c>
      <c r="R20" s="6"/>
      <c r="S20" s="6"/>
      <c r="T20" s="6"/>
      <c r="U20" s="6"/>
      <c r="V20" s="6"/>
      <c r="W20" s="6"/>
      <c r="X20" s="6"/>
      <c r="Y20" s="6"/>
    </row>
    <row r="21" spans="1:25" ht="13.5">
      <c r="A21" s="6"/>
      <c r="B21" s="9" t="s">
        <v>85</v>
      </c>
      <c r="C21" s="4"/>
      <c r="D21" s="6" t="s">
        <v>143</v>
      </c>
      <c r="E21" s="6"/>
      <c r="F21" s="6"/>
      <c r="G21" s="6"/>
      <c r="H21" s="6"/>
      <c r="I21" s="6">
        <v>103</v>
      </c>
      <c r="J21" s="15">
        <v>0.495</v>
      </c>
      <c r="K21" s="6">
        <v>14</v>
      </c>
      <c r="L21" s="15">
        <v>0.067</v>
      </c>
      <c r="M21" s="6">
        <f t="shared" si="1"/>
        <v>117</v>
      </c>
      <c r="N21" s="15">
        <f t="shared" si="1"/>
        <v>0.562</v>
      </c>
      <c r="O21" s="6">
        <v>91</v>
      </c>
      <c r="P21" s="15">
        <v>0.438</v>
      </c>
      <c r="Q21" s="23">
        <v>164</v>
      </c>
      <c r="R21" s="6"/>
      <c r="S21" s="6"/>
      <c r="T21" s="6"/>
      <c r="U21" s="6"/>
      <c r="V21" s="6"/>
      <c r="W21" s="6"/>
      <c r="X21" s="6"/>
      <c r="Y21" s="6"/>
    </row>
    <row r="22" spans="1:25" ht="26.25">
      <c r="A22" s="6"/>
      <c r="B22" s="9" t="s">
        <v>86</v>
      </c>
      <c r="C22" s="4"/>
      <c r="D22" s="6" t="s">
        <v>119</v>
      </c>
      <c r="E22" s="6"/>
      <c r="F22" s="6"/>
      <c r="G22" s="6"/>
      <c r="H22" s="6"/>
      <c r="I22" s="6">
        <v>32</v>
      </c>
      <c r="J22" s="15">
        <v>0.314</v>
      </c>
      <c r="K22" s="6">
        <v>9</v>
      </c>
      <c r="L22" s="15">
        <v>0.088</v>
      </c>
      <c r="M22" s="6">
        <f t="shared" si="1"/>
        <v>41</v>
      </c>
      <c r="N22" s="15">
        <f t="shared" si="1"/>
        <v>0.402</v>
      </c>
      <c r="O22" s="6">
        <v>61</v>
      </c>
      <c r="P22" s="15">
        <v>0.598</v>
      </c>
      <c r="Q22" s="23">
        <v>19</v>
      </c>
      <c r="R22" s="6"/>
      <c r="S22" s="6"/>
      <c r="T22" s="6"/>
      <c r="U22" s="6"/>
      <c r="V22" s="6"/>
      <c r="W22" s="6"/>
      <c r="X22" s="6"/>
      <c r="Y22" s="6"/>
    </row>
    <row r="23" spans="1:25" ht="26.25">
      <c r="A23" s="6"/>
      <c r="B23" s="9" t="s">
        <v>120</v>
      </c>
      <c r="C23" s="4"/>
      <c r="D23" s="6" t="s">
        <v>144</v>
      </c>
      <c r="E23" s="6"/>
      <c r="F23" s="6"/>
      <c r="G23" s="6"/>
      <c r="H23" s="6"/>
      <c r="I23" s="6">
        <v>88</v>
      </c>
      <c r="J23" s="15">
        <v>0.407</v>
      </c>
      <c r="K23" s="6">
        <v>13</v>
      </c>
      <c r="L23" s="15">
        <v>0.06</v>
      </c>
      <c r="M23" s="6">
        <f t="shared" si="1"/>
        <v>101</v>
      </c>
      <c r="N23" s="15">
        <f t="shared" si="1"/>
        <v>0.46699999999999997</v>
      </c>
      <c r="O23" s="6">
        <v>115</v>
      </c>
      <c r="P23" s="15">
        <v>0.532</v>
      </c>
      <c r="Q23" s="23">
        <v>47</v>
      </c>
      <c r="R23" s="6"/>
      <c r="S23" s="6"/>
      <c r="T23" s="6"/>
      <c r="U23" s="6"/>
      <c r="V23" s="6"/>
      <c r="W23" s="6"/>
      <c r="X23" s="6"/>
      <c r="Y23" s="6"/>
    </row>
    <row r="24" spans="1:25" ht="26.25">
      <c r="A24" s="6" t="s">
        <v>154</v>
      </c>
      <c r="B24" s="9" t="s">
        <v>121</v>
      </c>
      <c r="C24" s="4" t="s">
        <v>123</v>
      </c>
      <c r="D24" s="6" t="s">
        <v>60</v>
      </c>
      <c r="E24" s="6">
        <v>1417</v>
      </c>
      <c r="F24" s="6">
        <v>1394</v>
      </c>
      <c r="G24" s="6">
        <v>16</v>
      </c>
      <c r="H24" s="6">
        <v>7</v>
      </c>
      <c r="I24" s="6">
        <v>601</v>
      </c>
      <c r="J24" s="24">
        <v>0.41562932226832644</v>
      </c>
      <c r="K24" s="6">
        <v>116</v>
      </c>
      <c r="L24" s="25">
        <v>0.08022130013831259</v>
      </c>
      <c r="M24" s="21">
        <v>717</v>
      </c>
      <c r="N24" s="24">
        <v>0.495850622406639</v>
      </c>
      <c r="O24" s="6">
        <v>729</v>
      </c>
      <c r="P24" s="24">
        <v>0.504149377593361</v>
      </c>
      <c r="Q24" s="21">
        <v>444</v>
      </c>
      <c r="R24" s="19" t="s">
        <v>55</v>
      </c>
      <c r="S24" s="5"/>
      <c r="T24" s="5" t="s">
        <v>55</v>
      </c>
      <c r="U24" s="6"/>
      <c r="V24" s="6">
        <v>4</v>
      </c>
      <c r="W24" s="6"/>
      <c r="X24" s="6"/>
      <c r="Y24" s="6"/>
    </row>
    <row r="25" spans="1:25" ht="39">
      <c r="A25" s="6"/>
      <c r="B25" s="9" t="s">
        <v>121</v>
      </c>
      <c r="C25" s="4"/>
      <c r="D25" s="6" t="s">
        <v>122</v>
      </c>
      <c r="E25" s="6"/>
      <c r="F25" s="6"/>
      <c r="G25" s="6"/>
      <c r="H25" s="6"/>
      <c r="I25" s="6">
        <v>150</v>
      </c>
      <c r="J25" s="15">
        <v>0.302</v>
      </c>
      <c r="K25" s="6">
        <v>49</v>
      </c>
      <c r="L25" s="15">
        <v>0.099</v>
      </c>
      <c r="M25" s="6">
        <f aca="true" t="shared" si="2" ref="M25:N30">SUM(I25+K25)</f>
        <v>199</v>
      </c>
      <c r="N25" s="15">
        <f t="shared" si="2"/>
        <v>0.401</v>
      </c>
      <c r="O25" s="6">
        <v>298</v>
      </c>
      <c r="P25" s="15">
        <v>0.6</v>
      </c>
      <c r="Q25" s="23">
        <v>145</v>
      </c>
      <c r="R25" s="6"/>
      <c r="S25" s="6"/>
      <c r="T25" s="6"/>
      <c r="U25" s="6"/>
      <c r="V25" s="6"/>
      <c r="W25" s="6"/>
      <c r="X25" s="6"/>
      <c r="Y25" s="6"/>
    </row>
    <row r="26" spans="1:25" ht="13.5">
      <c r="A26" s="6"/>
      <c r="B26" s="9" t="s">
        <v>124</v>
      </c>
      <c r="C26" s="4"/>
      <c r="D26" s="6" t="s">
        <v>125</v>
      </c>
      <c r="E26" s="6"/>
      <c r="F26" s="6"/>
      <c r="G26" s="6"/>
      <c r="H26" s="6"/>
      <c r="I26" s="6">
        <v>161</v>
      </c>
      <c r="J26" s="15">
        <v>0.483</v>
      </c>
      <c r="K26" s="6">
        <v>25</v>
      </c>
      <c r="L26" s="15">
        <v>0.075</v>
      </c>
      <c r="M26" s="6">
        <f t="shared" si="2"/>
        <v>186</v>
      </c>
      <c r="N26" s="15">
        <f t="shared" si="2"/>
        <v>0.5579999999999999</v>
      </c>
      <c r="O26" s="6">
        <v>147</v>
      </c>
      <c r="P26" s="15">
        <v>0.441</v>
      </c>
      <c r="Q26" s="23">
        <v>81</v>
      </c>
      <c r="R26" s="6"/>
      <c r="S26" s="6"/>
      <c r="T26" s="6"/>
      <c r="U26" s="6"/>
      <c r="V26" s="6"/>
      <c r="W26" s="6"/>
      <c r="X26" s="6"/>
      <c r="Y26" s="6"/>
    </row>
    <row r="27" spans="1:25" ht="13.5">
      <c r="A27" s="6"/>
      <c r="B27" s="9" t="s">
        <v>126</v>
      </c>
      <c r="C27" s="4"/>
      <c r="D27" s="6" t="s">
        <v>127</v>
      </c>
      <c r="E27" s="6"/>
      <c r="F27" s="6"/>
      <c r="G27" s="6"/>
      <c r="H27" s="6"/>
      <c r="I27" s="6">
        <v>46</v>
      </c>
      <c r="J27" s="15">
        <v>0.387</v>
      </c>
      <c r="K27" s="6">
        <v>11</v>
      </c>
      <c r="L27" s="15">
        <v>0.092</v>
      </c>
      <c r="M27" s="6">
        <f t="shared" si="2"/>
        <v>57</v>
      </c>
      <c r="N27" s="15">
        <f t="shared" si="2"/>
        <v>0.479</v>
      </c>
      <c r="O27" s="6">
        <v>62</v>
      </c>
      <c r="P27" s="15">
        <v>0.521</v>
      </c>
      <c r="Q27" s="23">
        <v>43</v>
      </c>
      <c r="R27" s="6"/>
      <c r="S27" s="6"/>
      <c r="T27" s="6"/>
      <c r="U27" s="6"/>
      <c r="V27" s="6"/>
      <c r="W27" s="6"/>
      <c r="X27" s="6"/>
      <c r="Y27" s="6"/>
    </row>
    <row r="28" spans="1:25" ht="13.5">
      <c r="A28" s="6"/>
      <c r="B28" s="9" t="s">
        <v>128</v>
      </c>
      <c r="C28" s="4"/>
      <c r="D28" s="6" t="s">
        <v>129</v>
      </c>
      <c r="E28" s="6"/>
      <c r="F28" s="6"/>
      <c r="G28" s="6"/>
      <c r="H28" s="6"/>
      <c r="I28" s="6">
        <v>206</v>
      </c>
      <c r="J28" s="15">
        <v>0.516</v>
      </c>
      <c r="K28" s="6">
        <v>26</v>
      </c>
      <c r="L28" s="15">
        <v>0.065</v>
      </c>
      <c r="M28" s="6">
        <f t="shared" si="2"/>
        <v>232</v>
      </c>
      <c r="N28" s="15">
        <f t="shared" si="2"/>
        <v>0.581</v>
      </c>
      <c r="O28" s="6">
        <v>167</v>
      </c>
      <c r="P28" s="15">
        <v>0.419</v>
      </c>
      <c r="Q28" s="23">
        <v>159</v>
      </c>
      <c r="R28" s="6"/>
      <c r="S28" s="6"/>
      <c r="T28" s="6"/>
      <c r="U28" s="6"/>
      <c r="V28" s="6"/>
      <c r="W28" s="6"/>
      <c r="X28" s="6"/>
      <c r="Y28" s="6"/>
    </row>
    <row r="29" spans="1:25" ht="13.5">
      <c r="A29" s="6"/>
      <c r="B29" s="9" t="s">
        <v>147</v>
      </c>
      <c r="C29" s="4"/>
      <c r="D29" s="6" t="s">
        <v>96</v>
      </c>
      <c r="E29" s="6"/>
      <c r="F29" s="6"/>
      <c r="G29" s="6"/>
      <c r="H29" s="6"/>
      <c r="I29" s="6">
        <v>19</v>
      </c>
      <c r="J29" s="15">
        <v>0.404</v>
      </c>
      <c r="K29" s="6">
        <v>4</v>
      </c>
      <c r="L29" s="15">
        <v>0.085</v>
      </c>
      <c r="M29" s="6">
        <f t="shared" si="2"/>
        <v>23</v>
      </c>
      <c r="N29" s="15">
        <f t="shared" si="2"/>
        <v>0.48900000000000005</v>
      </c>
      <c r="O29" s="6">
        <v>24</v>
      </c>
      <c r="P29" s="15">
        <v>0.511</v>
      </c>
      <c r="Q29" s="23">
        <v>9</v>
      </c>
      <c r="R29" s="6"/>
      <c r="S29" s="6"/>
      <c r="T29" s="6"/>
      <c r="U29" s="6"/>
      <c r="V29" s="6"/>
      <c r="W29" s="6"/>
      <c r="X29" s="6"/>
      <c r="Y29" s="6"/>
    </row>
    <row r="30" spans="1:25" ht="26.25">
      <c r="A30" s="6"/>
      <c r="B30" s="9" t="s">
        <v>97</v>
      </c>
      <c r="C30" s="4"/>
      <c r="D30" s="6" t="s">
        <v>98</v>
      </c>
      <c r="E30" s="6"/>
      <c r="F30" s="6"/>
      <c r="G30" s="6"/>
      <c r="H30" s="6"/>
      <c r="I30" s="6">
        <v>19</v>
      </c>
      <c r="J30" s="15">
        <v>0.373</v>
      </c>
      <c r="K30" s="6">
        <v>1</v>
      </c>
      <c r="L30" s="15">
        <v>0.02</v>
      </c>
      <c r="M30" s="6">
        <f t="shared" si="2"/>
        <v>20</v>
      </c>
      <c r="N30" s="15">
        <f t="shared" si="2"/>
        <v>0.393</v>
      </c>
      <c r="O30" s="6">
        <v>31</v>
      </c>
      <c r="P30" s="15">
        <v>0.608</v>
      </c>
      <c r="Q30" s="23">
        <v>7</v>
      </c>
      <c r="R30" s="6"/>
      <c r="S30" s="6"/>
      <c r="T30" s="6"/>
      <c r="U30" s="6"/>
      <c r="V30" s="6"/>
      <c r="W30" s="6"/>
      <c r="X30" s="6"/>
      <c r="Y30" s="6"/>
    </row>
    <row r="31" spans="1:25" ht="26.25">
      <c r="A31" s="6" t="s">
        <v>154</v>
      </c>
      <c r="B31" s="9" t="s">
        <v>99</v>
      </c>
      <c r="C31" s="4">
        <v>153</v>
      </c>
      <c r="D31" s="6" t="s">
        <v>100</v>
      </c>
      <c r="E31" s="6">
        <v>2676</v>
      </c>
      <c r="F31" s="6">
        <v>2570</v>
      </c>
      <c r="G31" s="6">
        <v>51</v>
      </c>
      <c r="H31" s="6">
        <v>55</v>
      </c>
      <c r="I31" s="6">
        <v>1408</v>
      </c>
      <c r="J31" s="24">
        <v>0.4280936454849498</v>
      </c>
      <c r="K31" s="6">
        <v>263</v>
      </c>
      <c r="L31" s="25">
        <v>0.07996351474612344</v>
      </c>
      <c r="M31" s="21">
        <v>1671</v>
      </c>
      <c r="N31" s="24">
        <v>0.5080571602310733</v>
      </c>
      <c r="O31" s="6">
        <v>1618</v>
      </c>
      <c r="P31" s="24">
        <v>0.4919428397689267</v>
      </c>
      <c r="Q31" s="21">
        <v>813</v>
      </c>
      <c r="R31" s="19" t="s">
        <v>55</v>
      </c>
      <c r="S31" s="5"/>
      <c r="T31" s="5" t="s">
        <v>55</v>
      </c>
      <c r="U31" s="6"/>
      <c r="V31" s="6">
        <v>4</v>
      </c>
      <c r="W31" s="6"/>
      <c r="X31" s="6"/>
      <c r="Y31" s="6"/>
    </row>
    <row r="32" spans="1:25" ht="26.25">
      <c r="A32" s="6"/>
      <c r="B32" s="9" t="s">
        <v>99</v>
      </c>
      <c r="C32" s="4"/>
      <c r="D32" s="6" t="s">
        <v>100</v>
      </c>
      <c r="E32" s="6"/>
      <c r="F32" s="6"/>
      <c r="G32" s="6"/>
      <c r="H32" s="6"/>
      <c r="I32" s="6">
        <v>464</v>
      </c>
      <c r="J32" s="15">
        <v>0.317</v>
      </c>
      <c r="K32" s="6">
        <v>114</v>
      </c>
      <c r="L32" s="15">
        <v>0.078</v>
      </c>
      <c r="M32" s="6">
        <f aca="true" t="shared" si="3" ref="M32:N40">SUM(I32+K32)</f>
        <v>578</v>
      </c>
      <c r="N32" s="15">
        <f t="shared" si="3"/>
        <v>0.395</v>
      </c>
      <c r="O32" s="6">
        <v>884</v>
      </c>
      <c r="P32" s="15">
        <v>0.605</v>
      </c>
      <c r="Q32" s="23">
        <v>110</v>
      </c>
      <c r="R32" s="6"/>
      <c r="S32" s="6"/>
      <c r="T32" s="6"/>
      <c r="U32" s="6"/>
      <c r="V32" s="6"/>
      <c r="W32" s="6"/>
      <c r="X32" s="6"/>
      <c r="Y32" s="6"/>
    </row>
    <row r="33" spans="1:25" ht="13.5">
      <c r="A33" s="6"/>
      <c r="B33" s="9" t="s">
        <v>101</v>
      </c>
      <c r="C33" s="4"/>
      <c r="D33" s="6" t="s">
        <v>102</v>
      </c>
      <c r="E33" s="6"/>
      <c r="F33" s="6"/>
      <c r="G33" s="6"/>
      <c r="H33" s="6"/>
      <c r="I33" s="6">
        <v>244</v>
      </c>
      <c r="J33" s="15">
        <v>0.558</v>
      </c>
      <c r="K33" s="6">
        <v>32</v>
      </c>
      <c r="L33" s="15">
        <v>0.073</v>
      </c>
      <c r="M33" s="6">
        <f t="shared" si="3"/>
        <v>276</v>
      </c>
      <c r="N33" s="15">
        <f t="shared" si="3"/>
        <v>0.631</v>
      </c>
      <c r="O33" s="6">
        <v>161</v>
      </c>
      <c r="P33" s="15">
        <v>0.368</v>
      </c>
      <c r="Q33" s="23">
        <v>123</v>
      </c>
      <c r="R33" s="6"/>
      <c r="S33" s="6"/>
      <c r="T33" s="6"/>
      <c r="U33" s="6"/>
      <c r="V33" s="6"/>
      <c r="W33" s="6"/>
      <c r="X33" s="6"/>
      <c r="Y33" s="6"/>
    </row>
    <row r="34" spans="1:25" ht="13.5">
      <c r="A34" s="6"/>
      <c r="B34" s="9" t="s">
        <v>103</v>
      </c>
      <c r="C34" s="4"/>
      <c r="D34" s="6" t="s">
        <v>104</v>
      </c>
      <c r="E34" s="6"/>
      <c r="F34" s="6"/>
      <c r="G34" s="6"/>
      <c r="H34" s="6"/>
      <c r="I34" s="6">
        <v>11</v>
      </c>
      <c r="J34" s="15">
        <v>0.393</v>
      </c>
      <c r="K34" s="6">
        <v>1</v>
      </c>
      <c r="L34" s="15">
        <v>0.036</v>
      </c>
      <c r="M34" s="6">
        <f t="shared" si="3"/>
        <v>12</v>
      </c>
      <c r="N34" s="15">
        <f t="shared" si="3"/>
        <v>0.429</v>
      </c>
      <c r="O34" s="6">
        <v>16</v>
      </c>
      <c r="P34" s="15">
        <v>0.571</v>
      </c>
      <c r="Q34" s="23">
        <v>11</v>
      </c>
      <c r="R34" s="6"/>
      <c r="S34" s="6"/>
      <c r="T34" s="6"/>
      <c r="U34" s="6"/>
      <c r="V34" s="6"/>
      <c r="W34" s="6"/>
      <c r="X34" s="6"/>
      <c r="Y34" s="6"/>
    </row>
    <row r="35" spans="1:25" ht="13.5">
      <c r="A35" s="6"/>
      <c r="B35" s="9" t="s">
        <v>105</v>
      </c>
      <c r="C35" s="4"/>
      <c r="D35" s="6" t="s">
        <v>106</v>
      </c>
      <c r="E35" s="6"/>
      <c r="F35" s="6"/>
      <c r="G35" s="6"/>
      <c r="H35" s="6"/>
      <c r="I35" s="6">
        <v>87</v>
      </c>
      <c r="J35" s="15">
        <v>0.439</v>
      </c>
      <c r="K35" s="6">
        <v>10</v>
      </c>
      <c r="L35" s="15">
        <v>0.051</v>
      </c>
      <c r="M35" s="6">
        <f t="shared" si="3"/>
        <v>97</v>
      </c>
      <c r="N35" s="15">
        <f t="shared" si="3"/>
        <v>0.49</v>
      </c>
      <c r="O35" s="6">
        <v>101</v>
      </c>
      <c r="P35" s="15">
        <v>0.51</v>
      </c>
      <c r="Q35" s="23">
        <v>65</v>
      </c>
      <c r="R35" s="6"/>
      <c r="S35" s="6"/>
      <c r="T35" s="6"/>
      <c r="U35" s="6"/>
      <c r="V35" s="6"/>
      <c r="W35" s="6"/>
      <c r="X35" s="6"/>
      <c r="Y35" s="6"/>
    </row>
    <row r="36" spans="1:25" ht="26.25">
      <c r="A36" s="6"/>
      <c r="B36" s="9" t="s">
        <v>107</v>
      </c>
      <c r="C36" s="4"/>
      <c r="D36" s="6" t="s">
        <v>108</v>
      </c>
      <c r="E36" s="6"/>
      <c r="F36" s="6"/>
      <c r="G36" s="6"/>
      <c r="H36" s="6"/>
      <c r="I36" s="6">
        <v>169</v>
      </c>
      <c r="J36" s="15">
        <v>0.589</v>
      </c>
      <c r="K36" s="6">
        <v>30</v>
      </c>
      <c r="L36" s="15">
        <v>0.105</v>
      </c>
      <c r="M36" s="6">
        <f t="shared" si="3"/>
        <v>199</v>
      </c>
      <c r="N36" s="15">
        <f t="shared" si="3"/>
        <v>0.694</v>
      </c>
      <c r="O36" s="6">
        <v>88</v>
      </c>
      <c r="P36" s="15">
        <v>0.307</v>
      </c>
      <c r="Q36" s="23">
        <v>143</v>
      </c>
      <c r="R36" s="6"/>
      <c r="S36" s="6"/>
      <c r="T36" s="6"/>
      <c r="U36" s="6"/>
      <c r="V36" s="6"/>
      <c r="W36" s="6"/>
      <c r="X36" s="6"/>
      <c r="Y36" s="6"/>
    </row>
    <row r="37" spans="1:25" ht="35.25">
      <c r="A37" s="6"/>
      <c r="B37" s="8" t="s">
        <v>109</v>
      </c>
      <c r="C37" s="18">
        <v>153.6</v>
      </c>
      <c r="D37" s="2" t="s">
        <v>132</v>
      </c>
      <c r="E37" s="2">
        <v>130</v>
      </c>
      <c r="F37" s="2">
        <v>126</v>
      </c>
      <c r="G37" s="2">
        <v>3</v>
      </c>
      <c r="H37" s="6">
        <v>1</v>
      </c>
      <c r="I37" s="6">
        <v>53</v>
      </c>
      <c r="J37" s="24">
        <v>0.414</v>
      </c>
      <c r="K37" s="6">
        <v>14</v>
      </c>
      <c r="L37" s="25">
        <v>0.109</v>
      </c>
      <c r="M37" s="21">
        <v>67</v>
      </c>
      <c r="N37" s="24">
        <v>0.523</v>
      </c>
      <c r="O37" s="6">
        <v>61</v>
      </c>
      <c r="P37" s="24">
        <v>0.477</v>
      </c>
      <c r="Q37" s="21">
        <v>66</v>
      </c>
      <c r="R37" s="19" t="s">
        <v>55</v>
      </c>
      <c r="S37" s="5"/>
      <c r="T37" s="3" t="s">
        <v>55</v>
      </c>
      <c r="U37" s="2"/>
      <c r="V37" s="2">
        <v>4</v>
      </c>
      <c r="W37" s="2"/>
      <c r="X37" s="2"/>
      <c r="Y37" s="2"/>
    </row>
    <row r="38" spans="1:25" ht="13.5">
      <c r="A38" s="6"/>
      <c r="B38" s="9" t="s">
        <v>110</v>
      </c>
      <c r="C38" s="4"/>
      <c r="D38" s="6" t="s">
        <v>111</v>
      </c>
      <c r="E38" s="6"/>
      <c r="F38" s="6"/>
      <c r="G38" s="6"/>
      <c r="H38" s="6"/>
      <c r="I38" s="6">
        <v>126</v>
      </c>
      <c r="J38" s="15">
        <v>0.523</v>
      </c>
      <c r="K38" s="6">
        <v>21</v>
      </c>
      <c r="L38" s="15">
        <v>0.087</v>
      </c>
      <c r="M38" s="6">
        <f t="shared" si="3"/>
        <v>147</v>
      </c>
      <c r="N38" s="15">
        <f t="shared" si="3"/>
        <v>0.61</v>
      </c>
      <c r="O38" s="6">
        <v>94</v>
      </c>
      <c r="P38" s="15">
        <v>0.39</v>
      </c>
      <c r="Q38" s="23">
        <v>61</v>
      </c>
      <c r="R38" s="6"/>
      <c r="S38" s="6"/>
      <c r="T38" s="6"/>
      <c r="U38" s="6"/>
      <c r="V38" s="6"/>
      <c r="W38" s="6"/>
      <c r="X38" s="6"/>
      <c r="Y38" s="6"/>
    </row>
    <row r="39" spans="1:25" ht="13.5">
      <c r="A39" s="6"/>
      <c r="B39" s="9" t="s">
        <v>112</v>
      </c>
      <c r="C39" s="4"/>
      <c r="D39" s="6" t="s">
        <v>113</v>
      </c>
      <c r="E39" s="6"/>
      <c r="F39" s="6"/>
      <c r="G39" s="6"/>
      <c r="H39" s="6"/>
      <c r="I39" s="6">
        <v>124</v>
      </c>
      <c r="J39" s="15">
        <v>0.528</v>
      </c>
      <c r="K39" s="6">
        <v>17</v>
      </c>
      <c r="L39" s="15">
        <v>0.072</v>
      </c>
      <c r="M39" s="6">
        <f t="shared" si="3"/>
        <v>141</v>
      </c>
      <c r="N39" s="15">
        <f t="shared" si="3"/>
        <v>0.6</v>
      </c>
      <c r="O39" s="6">
        <v>94</v>
      </c>
      <c r="P39" s="15">
        <v>0.4</v>
      </c>
      <c r="Q39" s="23">
        <v>83</v>
      </c>
      <c r="R39" s="6"/>
      <c r="S39" s="6"/>
      <c r="T39" s="6"/>
      <c r="U39" s="6"/>
      <c r="V39" s="6"/>
      <c r="W39" s="6"/>
      <c r="X39" s="6"/>
      <c r="Y39" s="6"/>
    </row>
    <row r="40" spans="1:25" ht="13.5">
      <c r="A40" s="6"/>
      <c r="B40" s="9" t="s">
        <v>114</v>
      </c>
      <c r="C40" s="4"/>
      <c r="D40" s="6" t="s">
        <v>115</v>
      </c>
      <c r="E40" s="6"/>
      <c r="F40" s="6"/>
      <c r="G40" s="6"/>
      <c r="H40" s="6"/>
      <c r="I40" s="6">
        <v>130</v>
      </c>
      <c r="J40" s="15">
        <v>0.476</v>
      </c>
      <c r="K40" s="6">
        <v>24</v>
      </c>
      <c r="L40" s="15">
        <v>0.088</v>
      </c>
      <c r="M40" s="6">
        <f t="shared" si="3"/>
        <v>154</v>
      </c>
      <c r="N40" s="15">
        <f t="shared" si="3"/>
        <v>0.564</v>
      </c>
      <c r="O40" s="6">
        <v>119</v>
      </c>
      <c r="P40" s="15">
        <v>0.436</v>
      </c>
      <c r="Q40" s="23">
        <v>151</v>
      </c>
      <c r="R40" s="6"/>
      <c r="S40" s="6"/>
      <c r="T40" s="6"/>
      <c r="U40" s="6"/>
      <c r="V40" s="6"/>
      <c r="W40" s="6"/>
      <c r="X40" s="6"/>
      <c r="Y40" s="6"/>
    </row>
    <row r="41" spans="1:25" ht="26.25">
      <c r="A41" s="6"/>
      <c r="B41" s="9" t="s">
        <v>116</v>
      </c>
      <c r="C41" s="4">
        <v>154</v>
      </c>
      <c r="D41" s="6" t="s">
        <v>117</v>
      </c>
      <c r="E41" s="6">
        <v>188</v>
      </c>
      <c r="F41" s="6">
        <v>188</v>
      </c>
      <c r="G41" s="6">
        <v>0</v>
      </c>
      <c r="H41" s="6">
        <v>0</v>
      </c>
      <c r="I41" s="6">
        <v>106</v>
      </c>
      <c r="J41" s="24">
        <v>0.17434210526315788</v>
      </c>
      <c r="K41" s="6">
        <v>21</v>
      </c>
      <c r="L41" s="25">
        <v>0.03453947368421053</v>
      </c>
      <c r="M41" s="21">
        <v>127</v>
      </c>
      <c r="N41" s="24">
        <v>0.20888157894736842</v>
      </c>
      <c r="O41" s="6">
        <v>481</v>
      </c>
      <c r="P41" s="24">
        <v>0.7911184210526315</v>
      </c>
      <c r="Q41" s="21">
        <v>73</v>
      </c>
      <c r="R41" s="19" t="s">
        <v>54</v>
      </c>
      <c r="S41" s="6"/>
      <c r="T41" s="6">
        <v>3</v>
      </c>
      <c r="U41" s="6"/>
      <c r="V41" s="6">
        <v>3</v>
      </c>
      <c r="W41" s="6"/>
      <c r="X41" s="6"/>
      <c r="Y41" s="6"/>
    </row>
    <row r="42" spans="1:25" ht="26.25">
      <c r="A42" s="6"/>
      <c r="B42" s="9" t="s">
        <v>116</v>
      </c>
      <c r="C42" s="4"/>
      <c r="D42" s="6" t="s">
        <v>117</v>
      </c>
      <c r="E42" s="6"/>
      <c r="F42" s="6"/>
      <c r="G42" s="6"/>
      <c r="H42" s="6"/>
      <c r="I42" s="6">
        <v>27</v>
      </c>
      <c r="J42" s="15">
        <v>0.081</v>
      </c>
      <c r="K42" s="6">
        <v>10</v>
      </c>
      <c r="L42" s="15">
        <v>0.03</v>
      </c>
      <c r="M42" s="6">
        <f aca="true" t="shared" si="4" ref="M42:N47">SUM(I42+K42)</f>
        <v>37</v>
      </c>
      <c r="N42" s="15">
        <f t="shared" si="4"/>
        <v>0.111</v>
      </c>
      <c r="O42" s="6">
        <v>295</v>
      </c>
      <c r="P42" s="15">
        <v>0.889</v>
      </c>
      <c r="Q42" s="23">
        <v>8</v>
      </c>
      <c r="R42" s="6"/>
      <c r="S42" s="6"/>
      <c r="T42" s="6"/>
      <c r="U42" s="6"/>
      <c r="V42" s="6"/>
      <c r="W42" s="6"/>
      <c r="X42" s="6"/>
      <c r="Y42" s="6"/>
    </row>
    <row r="43" spans="1:25" ht="13.5">
      <c r="A43" s="6"/>
      <c r="B43" s="9" t="s">
        <v>118</v>
      </c>
      <c r="C43" s="4"/>
      <c r="D43" s="6" t="s">
        <v>1</v>
      </c>
      <c r="E43" s="6"/>
      <c r="F43" s="6"/>
      <c r="G43" s="6"/>
      <c r="H43" s="6"/>
      <c r="I43" s="6">
        <v>6</v>
      </c>
      <c r="J43" s="15">
        <v>0.188</v>
      </c>
      <c r="K43" s="6">
        <v>1</v>
      </c>
      <c r="L43" s="15">
        <v>0.031</v>
      </c>
      <c r="M43" s="6">
        <f t="shared" si="4"/>
        <v>7</v>
      </c>
      <c r="N43" s="15">
        <f t="shared" si="4"/>
        <v>0.219</v>
      </c>
      <c r="O43" s="6">
        <v>25</v>
      </c>
      <c r="P43" s="15">
        <v>0.781</v>
      </c>
      <c r="Q43" s="23">
        <v>4</v>
      </c>
      <c r="R43" s="6"/>
      <c r="S43" s="6"/>
      <c r="T43" s="6"/>
      <c r="U43" s="6"/>
      <c r="V43" s="6"/>
      <c r="W43" s="6"/>
      <c r="X43" s="6"/>
      <c r="Y43" s="6"/>
    </row>
    <row r="44" spans="1:25" ht="13.5">
      <c r="A44" s="6"/>
      <c r="B44" s="9" t="s">
        <v>2</v>
      </c>
      <c r="C44" s="4"/>
      <c r="D44" s="6" t="s">
        <v>3</v>
      </c>
      <c r="E44" s="6"/>
      <c r="F44" s="6"/>
      <c r="G44" s="6"/>
      <c r="H44" s="6"/>
      <c r="I44" s="6">
        <v>4</v>
      </c>
      <c r="J44" s="15">
        <v>0.174</v>
      </c>
      <c r="K44" s="6">
        <v>1</v>
      </c>
      <c r="L44" s="15">
        <v>0.043</v>
      </c>
      <c r="M44" s="6">
        <f t="shared" si="4"/>
        <v>5</v>
      </c>
      <c r="N44" s="15">
        <f t="shared" si="4"/>
        <v>0.21699999999999997</v>
      </c>
      <c r="O44" s="6">
        <v>18</v>
      </c>
      <c r="P44" s="15">
        <v>0.783</v>
      </c>
      <c r="Q44" s="23">
        <v>5</v>
      </c>
      <c r="R44" s="6"/>
      <c r="S44" s="6"/>
      <c r="T44" s="6"/>
      <c r="U44" s="6"/>
      <c r="V44" s="6"/>
      <c r="W44" s="6"/>
      <c r="X44" s="6"/>
      <c r="Y44" s="6"/>
    </row>
    <row r="45" spans="1:25" ht="13.5">
      <c r="A45" s="6"/>
      <c r="B45" s="9" t="s">
        <v>4</v>
      </c>
      <c r="C45" s="4"/>
      <c r="D45" s="6" t="s">
        <v>5</v>
      </c>
      <c r="E45" s="6"/>
      <c r="F45" s="6"/>
      <c r="G45" s="6"/>
      <c r="H45" s="6"/>
      <c r="I45" s="6">
        <v>12</v>
      </c>
      <c r="J45" s="15">
        <v>0.188</v>
      </c>
      <c r="K45" s="6">
        <v>5</v>
      </c>
      <c r="L45" s="15">
        <v>0.078</v>
      </c>
      <c r="M45" s="6">
        <f t="shared" si="4"/>
        <v>17</v>
      </c>
      <c r="N45" s="15">
        <f t="shared" si="4"/>
        <v>0.266</v>
      </c>
      <c r="O45" s="6">
        <v>47</v>
      </c>
      <c r="P45" s="15">
        <v>0.734</v>
      </c>
      <c r="Q45" s="23">
        <v>7</v>
      </c>
      <c r="R45" s="6"/>
      <c r="S45" s="6"/>
      <c r="T45" s="6"/>
      <c r="U45" s="6"/>
      <c r="V45" s="6"/>
      <c r="W45" s="6"/>
      <c r="X45" s="6"/>
      <c r="Y45" s="6"/>
    </row>
    <row r="46" spans="1:25" ht="13.5">
      <c r="A46" s="6"/>
      <c r="B46" s="9" t="s">
        <v>6</v>
      </c>
      <c r="C46" s="4"/>
      <c r="D46" s="6" t="s">
        <v>7</v>
      </c>
      <c r="E46" s="6"/>
      <c r="F46" s="6"/>
      <c r="G46" s="6"/>
      <c r="H46" s="6"/>
      <c r="I46" s="6">
        <v>46</v>
      </c>
      <c r="J46" s="15">
        <v>0.387</v>
      </c>
      <c r="K46" s="6">
        <v>4</v>
      </c>
      <c r="L46" s="15">
        <v>0.034</v>
      </c>
      <c r="M46" s="6">
        <f t="shared" si="4"/>
        <v>50</v>
      </c>
      <c r="N46" s="15">
        <f t="shared" si="4"/>
        <v>0.42100000000000004</v>
      </c>
      <c r="O46" s="6">
        <v>69</v>
      </c>
      <c r="P46" s="15">
        <v>0.58</v>
      </c>
      <c r="Q46" s="23">
        <v>38</v>
      </c>
      <c r="R46" s="6"/>
      <c r="S46" s="6"/>
      <c r="T46" s="6"/>
      <c r="U46" s="6"/>
      <c r="V46" s="6"/>
      <c r="W46" s="6"/>
      <c r="X46" s="6"/>
      <c r="Y46" s="6"/>
    </row>
    <row r="47" spans="1:25" ht="13.5">
      <c r="A47" s="6"/>
      <c r="B47" s="9" t="s">
        <v>8</v>
      </c>
      <c r="C47" s="4"/>
      <c r="D47" s="6" t="s">
        <v>9</v>
      </c>
      <c r="E47" s="6"/>
      <c r="F47" s="6"/>
      <c r="G47" s="6"/>
      <c r="H47" s="6"/>
      <c r="I47" s="6">
        <v>11</v>
      </c>
      <c r="J47" s="15">
        <v>0.289</v>
      </c>
      <c r="K47" s="6">
        <v>0</v>
      </c>
      <c r="L47" s="15">
        <v>0</v>
      </c>
      <c r="M47" s="6">
        <f t="shared" si="4"/>
        <v>11</v>
      </c>
      <c r="N47" s="15">
        <f t="shared" si="4"/>
        <v>0.289</v>
      </c>
      <c r="O47" s="6">
        <v>27</v>
      </c>
      <c r="P47" s="15">
        <v>0.711</v>
      </c>
      <c r="Q47" s="23">
        <v>11</v>
      </c>
      <c r="R47" s="6"/>
      <c r="S47" s="6"/>
      <c r="T47" s="6"/>
      <c r="U47" s="6"/>
      <c r="V47" s="6"/>
      <c r="W47" s="6"/>
      <c r="X47" s="6"/>
      <c r="Y47" s="6"/>
    </row>
    <row r="48" spans="1:25" ht="26.25">
      <c r="A48" s="6"/>
      <c r="B48" s="9" t="s">
        <v>10</v>
      </c>
      <c r="C48" s="4">
        <v>155</v>
      </c>
      <c r="D48" s="6" t="s">
        <v>11</v>
      </c>
      <c r="E48" s="6">
        <v>4580</v>
      </c>
      <c r="F48" s="6">
        <v>4491</v>
      </c>
      <c r="G48" s="6">
        <v>54</v>
      </c>
      <c r="H48" s="6">
        <v>35</v>
      </c>
      <c r="I48" s="6">
        <v>1766</v>
      </c>
      <c r="J48" s="24">
        <v>0.42492781520692974</v>
      </c>
      <c r="K48" s="6">
        <v>337</v>
      </c>
      <c r="L48" s="25">
        <v>0.08108758421559191</v>
      </c>
      <c r="M48" s="21">
        <v>2103</v>
      </c>
      <c r="N48" s="24">
        <v>0.5060153994225216</v>
      </c>
      <c r="O48" s="6">
        <v>2053</v>
      </c>
      <c r="P48" s="24">
        <v>0.49398460057747834</v>
      </c>
      <c r="Q48" s="21">
        <v>1920</v>
      </c>
      <c r="R48" s="19" t="s">
        <v>55</v>
      </c>
      <c r="S48" s="6"/>
      <c r="T48" s="6">
        <v>4</v>
      </c>
      <c r="U48" s="6"/>
      <c r="V48" s="6">
        <v>4</v>
      </c>
      <c r="W48" s="6"/>
      <c r="X48" s="6"/>
      <c r="Y48" s="6"/>
    </row>
    <row r="49" spans="1:25" ht="26.25">
      <c r="A49" s="6"/>
      <c r="B49" s="9" t="s">
        <v>10</v>
      </c>
      <c r="C49" s="4"/>
      <c r="D49" s="6" t="s">
        <v>11</v>
      </c>
      <c r="E49" s="6"/>
      <c r="F49" s="6"/>
      <c r="G49" s="6"/>
      <c r="H49" s="6"/>
      <c r="I49" s="6">
        <v>173</v>
      </c>
      <c r="J49" s="15">
        <v>0.22</v>
      </c>
      <c r="K49" s="6">
        <v>77</v>
      </c>
      <c r="L49" s="15">
        <v>0.098</v>
      </c>
      <c r="M49" s="6">
        <f aca="true" t="shared" si="5" ref="M49:N57">SUM(I49+K49)</f>
        <v>250</v>
      </c>
      <c r="N49" s="15">
        <f t="shared" si="5"/>
        <v>0.318</v>
      </c>
      <c r="O49" s="6">
        <v>537</v>
      </c>
      <c r="P49" s="15">
        <v>0.682</v>
      </c>
      <c r="Q49" s="23">
        <v>97</v>
      </c>
      <c r="R49" s="6"/>
      <c r="S49" s="6"/>
      <c r="T49" s="6"/>
      <c r="U49" s="6"/>
      <c r="V49" s="6"/>
      <c r="W49" s="6"/>
      <c r="X49" s="6"/>
      <c r="Y49" s="6"/>
    </row>
    <row r="50" spans="1:25" ht="13.5">
      <c r="A50" s="6"/>
      <c r="B50" s="9" t="s">
        <v>12</v>
      </c>
      <c r="C50" s="4"/>
      <c r="D50" s="6" t="s">
        <v>13</v>
      </c>
      <c r="E50" s="6"/>
      <c r="F50" s="6"/>
      <c r="G50" s="6"/>
      <c r="H50" s="6"/>
      <c r="I50" s="6">
        <v>399</v>
      </c>
      <c r="J50" s="15">
        <v>0.48</v>
      </c>
      <c r="K50" s="6">
        <v>53</v>
      </c>
      <c r="L50" s="15">
        <v>0.064</v>
      </c>
      <c r="M50" s="6">
        <f t="shared" si="5"/>
        <v>452</v>
      </c>
      <c r="N50" s="15">
        <f t="shared" si="5"/>
        <v>0.544</v>
      </c>
      <c r="O50" s="6">
        <v>379</v>
      </c>
      <c r="P50" s="15">
        <v>0.456</v>
      </c>
      <c r="Q50" s="23">
        <v>326</v>
      </c>
      <c r="R50" s="6"/>
      <c r="S50" s="6"/>
      <c r="T50" s="6"/>
      <c r="U50" s="6"/>
      <c r="V50" s="6"/>
      <c r="W50" s="6"/>
      <c r="X50" s="6"/>
      <c r="Y50" s="6"/>
    </row>
    <row r="51" spans="1:25" ht="26.25">
      <c r="A51" s="6"/>
      <c r="B51" s="9" t="s">
        <v>14</v>
      </c>
      <c r="C51" s="4"/>
      <c r="D51" s="6" t="s">
        <v>15</v>
      </c>
      <c r="E51" s="6"/>
      <c r="F51" s="6"/>
      <c r="G51" s="6"/>
      <c r="H51" s="6"/>
      <c r="I51" s="6">
        <v>96</v>
      </c>
      <c r="J51" s="15">
        <v>0.381</v>
      </c>
      <c r="K51" s="6">
        <v>11</v>
      </c>
      <c r="L51" s="15">
        <v>0.044</v>
      </c>
      <c r="M51" s="6">
        <f t="shared" si="5"/>
        <v>107</v>
      </c>
      <c r="N51" s="15">
        <f t="shared" si="5"/>
        <v>0.425</v>
      </c>
      <c r="O51" s="6">
        <v>145</v>
      </c>
      <c r="P51" s="15">
        <v>0.575</v>
      </c>
      <c r="Q51" s="23">
        <v>75</v>
      </c>
      <c r="R51" s="6"/>
      <c r="S51" s="6"/>
      <c r="T51" s="6"/>
      <c r="U51" s="6"/>
      <c r="V51" s="6"/>
      <c r="W51" s="6"/>
      <c r="X51" s="6"/>
      <c r="Y51" s="6"/>
    </row>
    <row r="52" spans="1:25" ht="35.25">
      <c r="A52" s="6"/>
      <c r="B52" s="9" t="s">
        <v>16</v>
      </c>
      <c r="C52" s="4">
        <v>155.4</v>
      </c>
      <c r="D52" s="6" t="s">
        <v>133</v>
      </c>
      <c r="E52" s="6">
        <v>1764</v>
      </c>
      <c r="F52" s="6">
        <v>1733</v>
      </c>
      <c r="G52" s="6">
        <v>17</v>
      </c>
      <c r="H52" s="6">
        <v>14</v>
      </c>
      <c r="I52" s="6">
        <v>556</v>
      </c>
      <c r="J52" s="15">
        <v>0.489</v>
      </c>
      <c r="K52" s="6">
        <v>121</v>
      </c>
      <c r="L52" s="26">
        <v>0.106</v>
      </c>
      <c r="M52" s="21">
        <v>677</v>
      </c>
      <c r="N52" s="24">
        <v>0.5949033391915641</v>
      </c>
      <c r="O52" s="14">
        <v>461</v>
      </c>
      <c r="P52" s="15">
        <v>0.405</v>
      </c>
      <c r="Q52" s="21">
        <v>749</v>
      </c>
      <c r="R52" s="20">
        <v>4</v>
      </c>
      <c r="S52" s="6"/>
      <c r="T52" s="6">
        <v>4</v>
      </c>
      <c r="U52" s="6"/>
      <c r="V52" s="6">
        <v>4</v>
      </c>
      <c r="W52" s="6"/>
      <c r="X52" s="6"/>
      <c r="Y52" s="6"/>
    </row>
    <row r="53" spans="1:25" ht="26.25">
      <c r="A53" s="6"/>
      <c r="B53" s="9" t="s">
        <v>17</v>
      </c>
      <c r="C53" s="4"/>
      <c r="D53" s="6" t="s">
        <v>18</v>
      </c>
      <c r="E53" s="6"/>
      <c r="F53" s="6"/>
      <c r="G53" s="6"/>
      <c r="H53" s="6"/>
      <c r="I53" s="6">
        <v>62</v>
      </c>
      <c r="J53" s="15">
        <v>0.53</v>
      </c>
      <c r="K53" s="6">
        <v>7</v>
      </c>
      <c r="L53" s="15">
        <v>0.06</v>
      </c>
      <c r="M53" s="6">
        <f t="shared" si="5"/>
        <v>69</v>
      </c>
      <c r="N53" s="15">
        <f t="shared" si="5"/>
        <v>0.5900000000000001</v>
      </c>
      <c r="O53" s="6">
        <v>48</v>
      </c>
      <c r="P53" s="15">
        <v>0.41</v>
      </c>
      <c r="Q53" s="23">
        <v>102</v>
      </c>
      <c r="R53" s="6"/>
      <c r="S53" s="6"/>
      <c r="T53" s="6"/>
      <c r="U53" s="6"/>
      <c r="V53" s="6"/>
      <c r="W53" s="6"/>
      <c r="X53" s="6"/>
      <c r="Y53" s="6"/>
    </row>
    <row r="54" spans="1:25" ht="13.5">
      <c r="A54" s="6"/>
      <c r="B54" s="9" t="s">
        <v>19</v>
      </c>
      <c r="C54" s="4"/>
      <c r="D54" s="6" t="s">
        <v>20</v>
      </c>
      <c r="E54" s="6"/>
      <c r="F54" s="6"/>
      <c r="G54" s="6"/>
      <c r="H54" s="6"/>
      <c r="I54" s="6">
        <v>104</v>
      </c>
      <c r="J54" s="15">
        <v>0.408</v>
      </c>
      <c r="K54" s="6">
        <v>12</v>
      </c>
      <c r="L54" s="15">
        <v>0.047</v>
      </c>
      <c r="M54" s="6">
        <f t="shared" si="5"/>
        <v>116</v>
      </c>
      <c r="N54" s="15">
        <f t="shared" si="5"/>
        <v>0.45499999999999996</v>
      </c>
      <c r="O54" s="6">
        <v>139</v>
      </c>
      <c r="P54" s="15">
        <v>0.545</v>
      </c>
      <c r="Q54" s="23">
        <v>93</v>
      </c>
      <c r="R54" s="6"/>
      <c r="S54" s="6"/>
      <c r="T54" s="6"/>
      <c r="U54" s="6"/>
      <c r="V54" s="6"/>
      <c r="W54" s="6"/>
      <c r="X54" s="6"/>
      <c r="Y54" s="6"/>
    </row>
    <row r="55" spans="1:25" ht="13.5">
      <c r="A55" s="6"/>
      <c r="B55" s="9" t="s">
        <v>21</v>
      </c>
      <c r="C55" s="4"/>
      <c r="D55" s="6" t="s">
        <v>22</v>
      </c>
      <c r="E55" s="6"/>
      <c r="F55" s="6"/>
      <c r="G55" s="6"/>
      <c r="H55" s="6"/>
      <c r="I55" s="6">
        <v>48</v>
      </c>
      <c r="J55" s="15">
        <v>0.522</v>
      </c>
      <c r="K55" s="6">
        <v>4</v>
      </c>
      <c r="L55" s="15">
        <v>0.043</v>
      </c>
      <c r="M55" s="6">
        <f t="shared" si="5"/>
        <v>52</v>
      </c>
      <c r="N55" s="15">
        <f t="shared" si="5"/>
        <v>0.5650000000000001</v>
      </c>
      <c r="O55" s="6">
        <v>40</v>
      </c>
      <c r="P55" s="15">
        <v>0.435</v>
      </c>
      <c r="Q55" s="23">
        <v>20</v>
      </c>
      <c r="R55" s="6"/>
      <c r="S55" s="6"/>
      <c r="T55" s="6"/>
      <c r="U55" s="6"/>
      <c r="V55" s="6"/>
      <c r="W55" s="6"/>
      <c r="X55" s="6"/>
      <c r="Y55" s="6"/>
    </row>
    <row r="56" spans="1:25" ht="26.25">
      <c r="A56" s="6"/>
      <c r="B56" s="9" t="s">
        <v>23</v>
      </c>
      <c r="C56" s="4"/>
      <c r="D56" s="6" t="s">
        <v>24</v>
      </c>
      <c r="E56" s="6"/>
      <c r="F56" s="6"/>
      <c r="G56" s="6"/>
      <c r="H56" s="6"/>
      <c r="I56" s="6">
        <v>74</v>
      </c>
      <c r="J56" s="15">
        <v>0.409</v>
      </c>
      <c r="K56" s="6">
        <v>12</v>
      </c>
      <c r="L56" s="15">
        <v>0.066</v>
      </c>
      <c r="M56" s="6">
        <f t="shared" si="5"/>
        <v>86</v>
      </c>
      <c r="N56" s="15">
        <f t="shared" si="5"/>
        <v>0.475</v>
      </c>
      <c r="O56" s="6">
        <v>95</v>
      </c>
      <c r="P56" s="15">
        <v>0.525</v>
      </c>
      <c r="Q56" s="23">
        <v>54</v>
      </c>
      <c r="R56" s="6"/>
      <c r="S56" s="6"/>
      <c r="T56" s="6"/>
      <c r="U56" s="6"/>
      <c r="V56" s="6"/>
      <c r="W56" s="6"/>
      <c r="X56" s="6"/>
      <c r="Y56" s="6"/>
    </row>
    <row r="57" spans="1:25" ht="13.5">
      <c r="A57" s="6"/>
      <c r="B57" s="9" t="s">
        <v>25</v>
      </c>
      <c r="C57" s="4"/>
      <c r="D57" s="6" t="s">
        <v>26</v>
      </c>
      <c r="E57" s="6"/>
      <c r="F57" s="6"/>
      <c r="G57" s="6"/>
      <c r="H57" s="6"/>
      <c r="I57" s="6">
        <v>254</v>
      </c>
      <c r="J57" s="15">
        <v>0.505</v>
      </c>
      <c r="K57" s="6">
        <v>40</v>
      </c>
      <c r="L57" s="15">
        <v>0.08</v>
      </c>
      <c r="M57" s="6">
        <f t="shared" si="5"/>
        <v>294</v>
      </c>
      <c r="N57" s="15">
        <f t="shared" si="5"/>
        <v>0.585</v>
      </c>
      <c r="O57" s="6">
        <v>209</v>
      </c>
      <c r="P57" s="15">
        <v>0.416</v>
      </c>
      <c r="Q57" s="23">
        <v>404</v>
      </c>
      <c r="R57" s="6"/>
      <c r="S57" s="6"/>
      <c r="T57" s="6"/>
      <c r="U57" s="6"/>
      <c r="V57" s="6"/>
      <c r="W57" s="6"/>
      <c r="X57" s="6"/>
      <c r="Y57" s="6"/>
    </row>
    <row r="58" spans="1:25" ht="13.5">
      <c r="A58" s="6"/>
      <c r="B58" s="9" t="s">
        <v>27</v>
      </c>
      <c r="C58" s="4">
        <v>156</v>
      </c>
      <c r="D58" s="7" t="s">
        <v>28</v>
      </c>
      <c r="E58" s="6">
        <v>126</v>
      </c>
      <c r="F58" s="6">
        <v>121</v>
      </c>
      <c r="G58" s="6">
        <v>4</v>
      </c>
      <c r="H58" s="6">
        <v>1</v>
      </c>
      <c r="I58" s="6">
        <v>77</v>
      </c>
      <c r="J58" s="24">
        <v>0.2636986301369863</v>
      </c>
      <c r="K58" s="6">
        <v>19</v>
      </c>
      <c r="L58" s="25">
        <v>0.06506849315068493</v>
      </c>
      <c r="M58" s="21">
        <v>96</v>
      </c>
      <c r="N58" s="24">
        <v>0.3287671232876712</v>
      </c>
      <c r="O58" s="6">
        <v>196</v>
      </c>
      <c r="P58" s="24">
        <v>0.6712328767123288</v>
      </c>
      <c r="Q58" s="21">
        <v>21</v>
      </c>
      <c r="R58" s="19" t="s">
        <v>54</v>
      </c>
      <c r="S58" s="6"/>
      <c r="T58" s="6">
        <v>3</v>
      </c>
      <c r="U58" s="6"/>
      <c r="V58" s="6">
        <v>3</v>
      </c>
      <c r="W58" s="6"/>
      <c r="X58" s="6"/>
      <c r="Y58" s="6"/>
    </row>
    <row r="59" spans="1:25" ht="13.5">
      <c r="A59" s="6"/>
      <c r="B59" s="9" t="s">
        <v>27</v>
      </c>
      <c r="C59" s="4"/>
      <c r="D59" s="6" t="s">
        <v>28</v>
      </c>
      <c r="E59" s="6"/>
      <c r="F59" s="6"/>
      <c r="G59" s="6"/>
      <c r="H59" s="6"/>
      <c r="I59" s="6">
        <v>27</v>
      </c>
      <c r="J59" s="15">
        <v>0.16</v>
      </c>
      <c r="K59" s="6">
        <v>8</v>
      </c>
      <c r="L59" s="15">
        <v>0.047</v>
      </c>
      <c r="M59" s="6">
        <f aca="true" t="shared" si="6" ref="M59:N63">SUM(I59+K59)</f>
        <v>35</v>
      </c>
      <c r="N59" s="15">
        <f t="shared" si="6"/>
        <v>0.20700000000000002</v>
      </c>
      <c r="O59" s="6">
        <v>134</v>
      </c>
      <c r="P59" s="15">
        <v>0.793</v>
      </c>
      <c r="Q59" s="23">
        <v>12</v>
      </c>
      <c r="R59" s="6"/>
      <c r="S59" s="6"/>
      <c r="T59" s="6"/>
      <c r="U59" s="6"/>
      <c r="V59" s="6"/>
      <c r="W59" s="6"/>
      <c r="X59" s="6"/>
      <c r="Y59" s="6"/>
    </row>
    <row r="60" spans="1:25" ht="26.25">
      <c r="A60" s="6"/>
      <c r="B60" s="9" t="s">
        <v>29</v>
      </c>
      <c r="C60" s="4"/>
      <c r="D60" s="6" t="s">
        <v>30</v>
      </c>
      <c r="E60" s="6"/>
      <c r="F60" s="6"/>
      <c r="G60" s="6"/>
      <c r="H60" s="6"/>
      <c r="I60" s="6">
        <v>13</v>
      </c>
      <c r="J60" s="15">
        <v>0.382</v>
      </c>
      <c r="K60" s="6">
        <v>2</v>
      </c>
      <c r="L60" s="15">
        <v>0.059</v>
      </c>
      <c r="M60" s="6">
        <f t="shared" si="6"/>
        <v>15</v>
      </c>
      <c r="N60" s="15">
        <f t="shared" si="6"/>
        <v>0.441</v>
      </c>
      <c r="O60" s="6">
        <v>19</v>
      </c>
      <c r="P60" s="15">
        <v>0.559</v>
      </c>
      <c r="Q60" s="23">
        <v>7</v>
      </c>
      <c r="R60" s="6"/>
      <c r="S60" s="6"/>
      <c r="T60" s="6"/>
      <c r="U60" s="6"/>
      <c r="V60" s="6"/>
      <c r="W60" s="6"/>
      <c r="X60" s="6"/>
      <c r="Y60" s="6"/>
    </row>
    <row r="61" spans="1:25" ht="26.25">
      <c r="A61" s="6"/>
      <c r="B61" s="9" t="s">
        <v>31</v>
      </c>
      <c r="C61" s="4"/>
      <c r="D61" s="6" t="s">
        <v>32</v>
      </c>
      <c r="E61" s="6"/>
      <c r="F61" s="6"/>
      <c r="G61" s="6"/>
      <c r="H61" s="6"/>
      <c r="I61" s="6">
        <v>36</v>
      </c>
      <c r="J61" s="15">
        <v>0.45</v>
      </c>
      <c r="K61" s="6">
        <v>6</v>
      </c>
      <c r="L61" s="15">
        <v>0.075</v>
      </c>
      <c r="M61" s="6">
        <f t="shared" si="6"/>
        <v>42</v>
      </c>
      <c r="N61" s="15">
        <f t="shared" si="6"/>
        <v>0.525</v>
      </c>
      <c r="O61" s="6">
        <v>38</v>
      </c>
      <c r="P61" s="15">
        <v>0.475</v>
      </c>
      <c r="Q61" s="23">
        <v>2</v>
      </c>
      <c r="R61" s="6"/>
      <c r="S61" s="6"/>
      <c r="T61" s="6"/>
      <c r="U61" s="6"/>
      <c r="V61" s="6"/>
      <c r="W61" s="6"/>
      <c r="X61" s="6"/>
      <c r="Y61" s="6"/>
    </row>
    <row r="62" spans="1:25" ht="26.25">
      <c r="A62" s="6"/>
      <c r="B62" s="9" t="s">
        <v>33</v>
      </c>
      <c r="C62" s="4"/>
      <c r="D62" s="6" t="s">
        <v>34</v>
      </c>
      <c r="E62" s="6"/>
      <c r="F62" s="6"/>
      <c r="G62" s="6"/>
      <c r="H62" s="6"/>
      <c r="I62" s="6">
        <v>0</v>
      </c>
      <c r="J62" s="15">
        <v>0</v>
      </c>
      <c r="K62" s="6">
        <v>1</v>
      </c>
      <c r="L62" s="15">
        <v>1</v>
      </c>
      <c r="M62" s="6">
        <f t="shared" si="6"/>
        <v>1</v>
      </c>
      <c r="N62" s="15">
        <f t="shared" si="6"/>
        <v>1</v>
      </c>
      <c r="O62" s="6">
        <v>0</v>
      </c>
      <c r="P62" s="15">
        <v>0</v>
      </c>
      <c r="Q62" s="23">
        <v>0</v>
      </c>
      <c r="R62" s="6"/>
      <c r="S62" s="6"/>
      <c r="T62" s="6"/>
      <c r="U62" s="6"/>
      <c r="V62" s="6"/>
      <c r="W62" s="6"/>
      <c r="X62" s="6"/>
      <c r="Y62" s="6"/>
    </row>
    <row r="63" spans="1:25" ht="26.25">
      <c r="A63" s="6"/>
      <c r="B63" s="9" t="s">
        <v>35</v>
      </c>
      <c r="C63" s="4"/>
      <c r="D63" s="6" t="s">
        <v>36</v>
      </c>
      <c r="E63" s="6"/>
      <c r="F63" s="6"/>
      <c r="G63" s="6"/>
      <c r="H63" s="6"/>
      <c r="I63" s="6">
        <v>1</v>
      </c>
      <c r="J63" s="15">
        <v>0.125</v>
      </c>
      <c r="K63" s="6">
        <v>2</v>
      </c>
      <c r="L63" s="15">
        <v>0.25</v>
      </c>
      <c r="M63" s="6">
        <f t="shared" si="6"/>
        <v>3</v>
      </c>
      <c r="N63" s="15">
        <f t="shared" si="6"/>
        <v>0.375</v>
      </c>
      <c r="O63" s="6">
        <v>5</v>
      </c>
      <c r="P63" s="15">
        <v>0.625</v>
      </c>
      <c r="Q63" s="23">
        <v>0</v>
      </c>
      <c r="R63" s="6"/>
      <c r="S63" s="6"/>
      <c r="T63" s="6"/>
      <c r="U63" s="6"/>
      <c r="V63" s="6"/>
      <c r="W63" s="6"/>
      <c r="X63" s="6"/>
      <c r="Y63" s="6"/>
    </row>
    <row r="64" spans="1:25" ht="13.5">
      <c r="A64" s="6"/>
      <c r="B64" s="9" t="s">
        <v>37</v>
      </c>
      <c r="C64" s="4">
        <v>158</v>
      </c>
      <c r="D64" s="6" t="s">
        <v>38</v>
      </c>
      <c r="E64" s="6">
        <v>1533</v>
      </c>
      <c r="F64" s="6">
        <v>1508</v>
      </c>
      <c r="G64" s="6">
        <v>20</v>
      </c>
      <c r="H64" s="6">
        <v>5</v>
      </c>
      <c r="I64" s="6">
        <v>373</v>
      </c>
      <c r="J64" s="24">
        <v>0.38652849740932643</v>
      </c>
      <c r="K64" s="6">
        <v>61</v>
      </c>
      <c r="L64" s="25">
        <v>0.06321243523316063</v>
      </c>
      <c r="M64" s="21">
        <v>434</v>
      </c>
      <c r="N64" s="24">
        <v>0.44974093264248705</v>
      </c>
      <c r="O64" s="6">
        <v>531</v>
      </c>
      <c r="P64" s="24">
        <v>0.550259067357513</v>
      </c>
      <c r="Q64" s="21">
        <v>1054</v>
      </c>
      <c r="R64" s="19" t="s">
        <v>55</v>
      </c>
      <c r="S64" s="6"/>
      <c r="T64" s="6">
        <v>4</v>
      </c>
      <c r="U64" s="6"/>
      <c r="V64" s="6">
        <v>4</v>
      </c>
      <c r="W64" s="6"/>
      <c r="X64" s="6"/>
      <c r="Y64" s="6"/>
    </row>
    <row r="65" spans="1:25" ht="13.5">
      <c r="A65" s="6"/>
      <c r="B65" s="9" t="s">
        <v>37</v>
      </c>
      <c r="C65" s="4"/>
      <c r="D65" s="6" t="s">
        <v>38</v>
      </c>
      <c r="E65" s="6"/>
      <c r="F65" s="6"/>
      <c r="G65" s="6"/>
      <c r="H65" s="6"/>
      <c r="I65" s="6">
        <v>58</v>
      </c>
      <c r="J65" s="15">
        <v>0.215</v>
      </c>
      <c r="K65" s="6">
        <v>20</v>
      </c>
      <c r="L65" s="15">
        <v>0.074</v>
      </c>
      <c r="M65" s="6">
        <f aca="true" t="shared" si="7" ref="M65:N73">SUM(I65+K65)</f>
        <v>78</v>
      </c>
      <c r="N65" s="15">
        <f t="shared" si="7"/>
        <v>0.289</v>
      </c>
      <c r="O65" s="6">
        <v>192</v>
      </c>
      <c r="P65" s="15">
        <v>0.711</v>
      </c>
      <c r="Q65" s="23">
        <v>136</v>
      </c>
      <c r="R65" s="6"/>
      <c r="S65" s="6"/>
      <c r="T65" s="6"/>
      <c r="U65" s="6"/>
      <c r="V65" s="6"/>
      <c r="W65" s="6"/>
      <c r="X65" s="6"/>
      <c r="Y65" s="6"/>
    </row>
    <row r="66" spans="1:25" ht="13.5">
      <c r="A66" s="6"/>
      <c r="B66" s="9" t="s">
        <v>39</v>
      </c>
      <c r="C66" s="4"/>
      <c r="D66" s="6" t="s">
        <v>40</v>
      </c>
      <c r="E66" s="6"/>
      <c r="F66" s="6"/>
      <c r="G66" s="6"/>
      <c r="H66" s="6"/>
      <c r="I66" s="6">
        <v>27</v>
      </c>
      <c r="J66" s="15">
        <v>0.262</v>
      </c>
      <c r="K66" s="6">
        <v>3</v>
      </c>
      <c r="L66" s="15">
        <v>0.029</v>
      </c>
      <c r="M66" s="6">
        <f t="shared" si="7"/>
        <v>30</v>
      </c>
      <c r="N66" s="15">
        <f t="shared" si="7"/>
        <v>0.29100000000000004</v>
      </c>
      <c r="O66" s="6">
        <v>73</v>
      </c>
      <c r="P66" s="15">
        <v>0.709</v>
      </c>
      <c r="Q66" s="23">
        <v>292</v>
      </c>
      <c r="R66" s="6"/>
      <c r="S66" s="6"/>
      <c r="T66" s="6"/>
      <c r="U66" s="6"/>
      <c r="V66" s="6"/>
      <c r="W66" s="6"/>
      <c r="X66" s="6"/>
      <c r="Y66" s="6"/>
    </row>
    <row r="67" spans="1:25" ht="13.5">
      <c r="A67" s="6"/>
      <c r="B67" s="9" t="s">
        <v>41</v>
      </c>
      <c r="C67" s="4"/>
      <c r="D67" s="6" t="s">
        <v>42</v>
      </c>
      <c r="E67" s="6"/>
      <c r="F67" s="6"/>
      <c r="G67" s="6"/>
      <c r="H67" s="6"/>
      <c r="I67" s="6">
        <v>57</v>
      </c>
      <c r="J67" s="15">
        <v>0.479</v>
      </c>
      <c r="K67" s="6">
        <v>3</v>
      </c>
      <c r="L67" s="15">
        <v>0.025</v>
      </c>
      <c r="M67" s="6">
        <f t="shared" si="7"/>
        <v>60</v>
      </c>
      <c r="N67" s="15">
        <f t="shared" si="7"/>
        <v>0.504</v>
      </c>
      <c r="O67" s="6">
        <v>59</v>
      </c>
      <c r="P67" s="15">
        <v>0.496</v>
      </c>
      <c r="Q67" s="23">
        <v>171</v>
      </c>
      <c r="R67" s="6"/>
      <c r="S67" s="6"/>
      <c r="T67" s="6"/>
      <c r="U67" s="6"/>
      <c r="V67" s="6"/>
      <c r="W67" s="6"/>
      <c r="X67" s="6"/>
      <c r="Y67" s="6"/>
    </row>
    <row r="68" spans="1:25" ht="25.5">
      <c r="A68" s="6"/>
      <c r="B68" s="9" t="s">
        <v>43</v>
      </c>
      <c r="C68" s="4">
        <v>158.3</v>
      </c>
      <c r="D68" s="6" t="s">
        <v>94</v>
      </c>
      <c r="E68" s="6">
        <v>358</v>
      </c>
      <c r="F68" s="6">
        <v>350</v>
      </c>
      <c r="G68" s="6">
        <v>4</v>
      </c>
      <c r="H68" s="6">
        <v>4</v>
      </c>
      <c r="I68" s="6">
        <v>99</v>
      </c>
      <c r="J68" s="15">
        <v>0.627</v>
      </c>
      <c r="K68" s="6">
        <v>10</v>
      </c>
      <c r="L68" s="15">
        <v>0.063</v>
      </c>
      <c r="M68" s="6">
        <v>109</v>
      </c>
      <c r="N68" s="15">
        <v>0.689873417721519</v>
      </c>
      <c r="O68" s="6">
        <v>49</v>
      </c>
      <c r="P68" s="15">
        <v>0.31</v>
      </c>
      <c r="Q68" s="23">
        <v>229</v>
      </c>
      <c r="R68" s="6">
        <v>4</v>
      </c>
      <c r="S68" s="6"/>
      <c r="T68" s="6">
        <v>4</v>
      </c>
      <c r="U68" s="6"/>
      <c r="V68" s="6">
        <v>4</v>
      </c>
      <c r="W68" s="6"/>
      <c r="X68" s="6"/>
      <c r="Y68" s="6"/>
    </row>
    <row r="69" spans="1:25" ht="13.5">
      <c r="A69" s="6"/>
      <c r="B69" s="9" t="s">
        <v>44</v>
      </c>
      <c r="C69" s="4"/>
      <c r="D69" s="6" t="s">
        <v>45</v>
      </c>
      <c r="E69" s="6"/>
      <c r="F69" s="6"/>
      <c r="G69" s="6"/>
      <c r="H69" s="6"/>
      <c r="I69" s="6">
        <v>6</v>
      </c>
      <c r="J69" s="15">
        <v>0.133</v>
      </c>
      <c r="K69" s="6">
        <v>1</v>
      </c>
      <c r="L69" s="15">
        <v>0.022</v>
      </c>
      <c r="M69" s="6">
        <f t="shared" si="7"/>
        <v>7</v>
      </c>
      <c r="N69" s="15">
        <f t="shared" si="7"/>
        <v>0.155</v>
      </c>
      <c r="O69" s="6">
        <v>38</v>
      </c>
      <c r="P69" s="15">
        <v>0.844</v>
      </c>
      <c r="Q69" s="23">
        <v>14</v>
      </c>
      <c r="R69" s="6"/>
      <c r="S69" s="6"/>
      <c r="T69" s="6"/>
      <c r="U69" s="6"/>
      <c r="V69" s="6"/>
      <c r="W69" s="6"/>
      <c r="X69" s="6"/>
      <c r="Y69" s="6"/>
    </row>
    <row r="70" spans="1:25" ht="13.5">
      <c r="A70" s="6"/>
      <c r="B70" s="9" t="s">
        <v>46</v>
      </c>
      <c r="C70" s="4"/>
      <c r="D70" s="6" t="s">
        <v>47</v>
      </c>
      <c r="E70" s="6"/>
      <c r="F70" s="6"/>
      <c r="G70" s="6"/>
      <c r="H70" s="6"/>
      <c r="I70" s="6">
        <v>4</v>
      </c>
      <c r="J70" s="15">
        <v>0.308</v>
      </c>
      <c r="K70" s="6">
        <v>0</v>
      </c>
      <c r="L70" s="15">
        <v>0</v>
      </c>
      <c r="M70" s="6">
        <f t="shared" si="7"/>
        <v>4</v>
      </c>
      <c r="N70" s="15">
        <f t="shared" si="7"/>
        <v>0.308</v>
      </c>
      <c r="O70" s="6">
        <v>9</v>
      </c>
      <c r="P70" s="15">
        <v>0.692</v>
      </c>
      <c r="Q70" s="23">
        <v>14</v>
      </c>
      <c r="R70" s="6"/>
      <c r="S70" s="6"/>
      <c r="T70" s="6"/>
      <c r="U70" s="6"/>
      <c r="V70" s="6"/>
      <c r="W70" s="6"/>
      <c r="X70" s="6"/>
      <c r="Y70" s="6"/>
    </row>
    <row r="71" spans="1:25" ht="13.5">
      <c r="A71" s="6"/>
      <c r="B71" s="9" t="s">
        <v>48</v>
      </c>
      <c r="C71" s="4"/>
      <c r="D71" s="6" t="s">
        <v>49</v>
      </c>
      <c r="E71" s="6"/>
      <c r="F71" s="6"/>
      <c r="G71" s="6"/>
      <c r="H71" s="6"/>
      <c r="I71" s="6">
        <v>10</v>
      </c>
      <c r="J71" s="15">
        <v>0.476</v>
      </c>
      <c r="K71" s="6">
        <v>2</v>
      </c>
      <c r="L71" s="15">
        <v>0.095</v>
      </c>
      <c r="M71" s="6">
        <f t="shared" si="7"/>
        <v>12</v>
      </c>
      <c r="N71" s="15">
        <f t="shared" si="7"/>
        <v>0.571</v>
      </c>
      <c r="O71" s="6">
        <v>9</v>
      </c>
      <c r="P71" s="15">
        <v>0.429</v>
      </c>
      <c r="Q71" s="23">
        <v>12</v>
      </c>
      <c r="R71" s="6"/>
      <c r="S71" s="6"/>
      <c r="T71" s="6"/>
      <c r="U71" s="6"/>
      <c r="V71" s="6"/>
      <c r="W71" s="6"/>
      <c r="X71" s="6"/>
      <c r="Y71" s="6"/>
    </row>
    <row r="72" spans="1:25" ht="13.5">
      <c r="A72" s="6"/>
      <c r="B72" s="9" t="s">
        <v>50</v>
      </c>
      <c r="C72" s="4"/>
      <c r="D72" s="6" t="s">
        <v>51</v>
      </c>
      <c r="E72" s="6"/>
      <c r="F72" s="6"/>
      <c r="G72" s="6"/>
      <c r="H72" s="6"/>
      <c r="I72" s="6">
        <v>110</v>
      </c>
      <c r="J72" s="15">
        <v>0.487</v>
      </c>
      <c r="K72" s="6">
        <v>22</v>
      </c>
      <c r="L72" s="15">
        <v>0.097</v>
      </c>
      <c r="M72" s="6">
        <f t="shared" si="7"/>
        <v>132</v>
      </c>
      <c r="N72" s="15">
        <f t="shared" si="7"/>
        <v>0.584</v>
      </c>
      <c r="O72" s="6">
        <v>94</v>
      </c>
      <c r="P72" s="15">
        <v>0.416</v>
      </c>
      <c r="Q72" s="23">
        <v>175</v>
      </c>
      <c r="R72" s="6"/>
      <c r="S72" s="6"/>
      <c r="T72" s="6"/>
      <c r="U72" s="6"/>
      <c r="V72" s="6"/>
      <c r="W72" s="6"/>
      <c r="X72" s="6"/>
      <c r="Y72" s="6"/>
    </row>
    <row r="73" spans="1:25" ht="26.25">
      <c r="A73" s="6"/>
      <c r="B73" s="9" t="s">
        <v>52</v>
      </c>
      <c r="C73" s="4"/>
      <c r="D73" s="6" t="s">
        <v>53</v>
      </c>
      <c r="E73" s="6"/>
      <c r="F73" s="6"/>
      <c r="G73" s="6"/>
      <c r="H73" s="6"/>
      <c r="I73" s="6">
        <v>2</v>
      </c>
      <c r="J73" s="15">
        <v>0.2</v>
      </c>
      <c r="K73" s="6">
        <v>0</v>
      </c>
      <c r="L73" s="15">
        <v>0</v>
      </c>
      <c r="M73" s="6">
        <f t="shared" si="7"/>
        <v>2</v>
      </c>
      <c r="N73" s="15">
        <f t="shared" si="7"/>
        <v>0.2</v>
      </c>
      <c r="O73" s="6">
        <v>8</v>
      </c>
      <c r="P73" s="15">
        <v>0.8</v>
      </c>
      <c r="Q73" s="23">
        <v>11</v>
      </c>
      <c r="R73" s="6"/>
      <c r="S73" s="6"/>
      <c r="T73" s="6"/>
      <c r="U73" s="6"/>
      <c r="V73" s="6"/>
      <c r="W73" s="6"/>
      <c r="X73" s="6"/>
      <c r="Y73" s="6"/>
    </row>
  </sheetData>
  <mergeCells count="21">
    <mergeCell ref="V2:Y3"/>
    <mergeCell ref="E2:H2"/>
    <mergeCell ref="I2:Q2"/>
    <mergeCell ref="R2:S3"/>
    <mergeCell ref="T2:U3"/>
    <mergeCell ref="A2:A4"/>
    <mergeCell ref="B2:B4"/>
    <mergeCell ref="C2:C4"/>
    <mergeCell ref="D2:D4"/>
    <mergeCell ref="P3:P4"/>
    <mergeCell ref="Q3:Q4"/>
    <mergeCell ref="I3:J4"/>
    <mergeCell ref="K3:L4"/>
    <mergeCell ref="M3:M4"/>
    <mergeCell ref="N3:N4"/>
    <mergeCell ref="F3:F4"/>
    <mergeCell ref="G3:G4"/>
    <mergeCell ref="H3:H4"/>
    <mergeCell ref="O3:O4"/>
    <mergeCell ref="A1:Y1"/>
    <mergeCell ref="E3:E4"/>
  </mergeCells>
  <printOptions/>
  <pageMargins left="0.24" right="0.31" top="0.64" bottom="0.7" header="0.5" footer="0.5"/>
  <pageSetup horizontalDpi="600" verticalDpi="600" orientation="portrait" paperSize="9" scale="50" r:id="rId1"/>
  <headerFooter alignWithMargins="0">
    <oddFooter>&amp;L&amp;F&amp;RP.&amp;P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Leung</dc:creator>
  <cp:keywords/>
  <dc:description/>
  <cp:lastModifiedBy>HKU Libraries</cp:lastModifiedBy>
  <cp:lastPrinted>2005-07-28T01:50:31Z</cp:lastPrinted>
  <dcterms:created xsi:type="dcterms:W3CDTF">2003-12-01T05:17:03Z</dcterms:created>
  <dcterms:modified xsi:type="dcterms:W3CDTF">2005-07-28T08:40:51Z</dcterms:modified>
  <cp:category/>
  <cp:version/>
  <cp:contentType/>
  <cp:contentStatus/>
</cp:coreProperties>
</file>