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atistics" sheetId="1" r:id="rId1"/>
  </sheets>
  <definedNames>
    <definedName name="_xlnm.Print_Area" localSheetId="0">'Statistics'!$A$2:$Y$46</definedName>
    <definedName name="_xlnm.Print_Titles" localSheetId="0">'Statistics'!$2:$2</definedName>
  </definedNames>
  <calcPr fullCalcOnLoad="1"/>
</workbook>
</file>

<file path=xl/sharedStrings.xml><?xml version="1.0" encoding="utf-8"?>
<sst xmlns="http://schemas.openxmlformats.org/spreadsheetml/2006/main" count="129" uniqueCount="110">
  <si>
    <t>Missing Titles %</t>
  </si>
  <si>
    <t>CJK</t>
  </si>
  <si>
    <t>Division</t>
  </si>
  <si>
    <t>Dewey</t>
  </si>
  <si>
    <t>Gen.</t>
  </si>
  <si>
    <t>Line No.</t>
  </si>
  <si>
    <t>Description</t>
  </si>
  <si>
    <t>Matching Titles</t>
  </si>
  <si>
    <t>Close Matches</t>
  </si>
  <si>
    <t>Goal Level</t>
  </si>
  <si>
    <t>Acq. Comm.</t>
  </si>
  <si>
    <t>Serials</t>
  </si>
  <si>
    <t>Study &amp; Teaching</t>
  </si>
  <si>
    <t>Historical, Geographical, Persons Treatment</t>
  </si>
  <si>
    <t>Miscellany</t>
  </si>
  <si>
    <t>Unique Titles</t>
  </si>
  <si>
    <t>Matching Titles   
Total %</t>
  </si>
  <si>
    <t>Matching Titles   
Total no.</t>
  </si>
  <si>
    <t>Missing Titles no.</t>
  </si>
  <si>
    <t>All formats</t>
  </si>
  <si>
    <t>ER</t>
  </si>
  <si>
    <t>IR</t>
  </si>
  <si>
    <t>CJK</t>
  </si>
  <si>
    <t>Collection Level</t>
  </si>
  <si>
    <t>3</t>
  </si>
  <si>
    <t>4</t>
  </si>
  <si>
    <t xml:space="preserve">Serials </t>
  </si>
  <si>
    <t>Comp. Files</t>
  </si>
  <si>
    <t>Books and others</t>
  </si>
  <si>
    <t>ACAS as at June 02 data</t>
  </si>
  <si>
    <t>Peer comparsion</t>
  </si>
  <si>
    <t>Bus &amp; Econ</t>
  </si>
  <si>
    <t>BUD0010</t>
  </si>
  <si>
    <t>General Statistics</t>
  </si>
  <si>
    <t>BUD0011</t>
  </si>
  <si>
    <t>Philosophy, Theories, Generalities</t>
  </si>
  <si>
    <t>BUD0012</t>
  </si>
  <si>
    <t>BUD0013</t>
  </si>
  <si>
    <t>Dictionaries, Encyclopedias</t>
  </si>
  <si>
    <t>BUD0014</t>
  </si>
  <si>
    <t>Special Topics of General Applicability</t>
  </si>
  <si>
    <t>BUD0015</t>
  </si>
  <si>
    <t>BUD0016</t>
  </si>
  <si>
    <t>Organizations</t>
  </si>
  <si>
    <t>BUD0017</t>
  </si>
  <si>
    <t>BUD0018</t>
  </si>
  <si>
    <t>History of Subject Among Groups of Persons</t>
  </si>
  <si>
    <t>BUD0019</t>
  </si>
  <si>
    <t>BUD0030</t>
  </si>
  <si>
    <t>General Statistics of Europe</t>
  </si>
  <si>
    <t>1</t>
  </si>
  <si>
    <t>BUD0031</t>
  </si>
  <si>
    <t>British Isles</t>
  </si>
  <si>
    <t>BUD0032</t>
  </si>
  <si>
    <t>England, Wales</t>
  </si>
  <si>
    <t>BUD0033</t>
  </si>
  <si>
    <t>Central Europe, Germany</t>
  </si>
  <si>
    <t>BUD0034</t>
  </si>
  <si>
    <t>France, Monaco</t>
  </si>
  <si>
    <t>BUD0035</t>
  </si>
  <si>
    <t>Italian Peninsula &amp; Adjacent Islands, Italy</t>
  </si>
  <si>
    <t>BUD0037</t>
  </si>
  <si>
    <t>Eastern Europe, Russia</t>
  </si>
  <si>
    <t>BUD0038</t>
  </si>
  <si>
    <t>Scandinavia</t>
  </si>
  <si>
    <t>BUD0039</t>
  </si>
  <si>
    <t>Other Parts of Europe</t>
  </si>
  <si>
    <t>BUD0040</t>
  </si>
  <si>
    <t>General Statistics of Asia</t>
  </si>
  <si>
    <t>2</t>
  </si>
  <si>
    <t>BUD0041</t>
  </si>
  <si>
    <t>China &amp; Adjacent Areas</t>
  </si>
  <si>
    <t>BUD0042</t>
  </si>
  <si>
    <t>Japan</t>
  </si>
  <si>
    <t>BUD0043</t>
  </si>
  <si>
    <t>Arabian Peninsula &amp; Adjacent Areas</t>
  </si>
  <si>
    <t>BUD0044</t>
  </si>
  <si>
    <t>South Asia, India</t>
  </si>
  <si>
    <t>BUD0045</t>
  </si>
  <si>
    <t>Iran</t>
  </si>
  <si>
    <t>BUD0046</t>
  </si>
  <si>
    <t>Middle East (Near East)</t>
  </si>
  <si>
    <t>BUD0049</t>
  </si>
  <si>
    <t>Southeast Asia</t>
  </si>
  <si>
    <t>BUD0060</t>
  </si>
  <si>
    <t>General Statistics of North America</t>
  </si>
  <si>
    <t>BUD0061</t>
  </si>
  <si>
    <t>Canada</t>
  </si>
  <si>
    <t>BUD0062</t>
  </si>
  <si>
    <t>Middle America, Mexico</t>
  </si>
  <si>
    <t>BUD0063</t>
  </si>
  <si>
    <t>United States</t>
  </si>
  <si>
    <t>BUD0064</t>
  </si>
  <si>
    <t>Northeastern United States</t>
  </si>
  <si>
    <t>BUD0065</t>
  </si>
  <si>
    <t>Southeastern United States</t>
  </si>
  <si>
    <t>BUD0066</t>
  </si>
  <si>
    <t>South Central United States</t>
  </si>
  <si>
    <t>BUD0067</t>
  </si>
  <si>
    <t>North Central United States</t>
  </si>
  <si>
    <t>BUD0068</t>
  </si>
  <si>
    <t>Western United States</t>
  </si>
  <si>
    <t>BUD0069</t>
  </si>
  <si>
    <t>Great Basin, Pac. Slope Region, Pac. Coast States</t>
  </si>
  <si>
    <t>BUD0185</t>
  </si>
  <si>
    <t>Insurance</t>
  </si>
  <si>
    <t xml:space="preserve"> </t>
  </si>
  <si>
    <t xml:space="preserve"> </t>
  </si>
  <si>
    <t>Classed Analysis -- Statistics and Actuarial Science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</si>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</sst>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83" fontId="5" fillId="0" borderId="0" xfId="0" applyNumberFormat="1" applyFont="1" applyFill="1" applyBorder="1" applyAlignment="1">
      <alignment horizontal="right" vertical="top" wrapText="1"/>
    </xf>
    <xf numFmtId="182" fontId="5" fillId="0" borderId="0" xfId="15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182" fontId="5" fillId="0" borderId="1" xfId="15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183" fontId="5" fillId="0" borderId="3" xfId="18" applyNumberFormat="1" applyFont="1" applyFill="1" applyBorder="1" applyAlignment="1">
      <alignment wrapText="1"/>
    </xf>
    <xf numFmtId="183" fontId="5" fillId="0" borderId="4" xfId="18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83" fontId="5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183" fontId="5" fillId="0" borderId="7" xfId="18" applyNumberFormat="1" applyFont="1" applyFill="1" applyBorder="1" applyAlignment="1">
      <alignment wrapText="1"/>
    </xf>
    <xf numFmtId="183" fontId="5" fillId="0" borderId="8" xfId="18" applyNumberFormat="1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horizontal="right" wrapText="1"/>
    </xf>
    <xf numFmtId="183" fontId="5" fillId="0" borderId="2" xfId="18" applyNumberFormat="1" applyFont="1" applyFill="1" applyBorder="1" applyAlignment="1">
      <alignment wrapText="1"/>
    </xf>
    <xf numFmtId="183" fontId="5" fillId="0" borderId="11" xfId="18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183" fontId="7" fillId="2" borderId="7" xfId="0" applyNumberFormat="1" applyFont="1" applyFill="1" applyBorder="1" applyAlignment="1">
      <alignment horizontal="center" wrapText="1"/>
    </xf>
    <xf numFmtId="183" fontId="7" fillId="2" borderId="15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46"/>
  <sheetViews>
    <sheetView tabSelected="1" zoomScaleSheetLayoutView="100" workbookViewId="0" topLeftCell="G1">
      <selection activeCell="H43" sqref="H43"/>
    </sheetView>
  </sheetViews>
  <sheetFormatPr defaultColWidth="9.140625" defaultRowHeight="12.75"/>
  <cols>
    <col min="1" max="1" width="13.00390625" style="3" customWidth="1"/>
    <col min="2" max="2" width="9.8515625" style="5" customWidth="1"/>
    <col min="3" max="3" width="13.00390625" style="5" customWidth="1"/>
    <col min="4" max="4" width="13.00390625" style="6" customWidth="1"/>
    <col min="5" max="5" width="7.7109375" style="7" customWidth="1"/>
    <col min="6" max="6" width="6.8515625" style="7" customWidth="1"/>
    <col min="7" max="7" width="6.57421875" style="7" customWidth="1"/>
    <col min="8" max="8" width="7.140625" style="7" customWidth="1"/>
    <col min="9" max="9" width="6.421875" style="7" customWidth="1"/>
    <col min="10" max="10" width="7.140625" style="8" customWidth="1"/>
    <col min="11" max="11" width="5.57421875" style="7" customWidth="1"/>
    <col min="12" max="12" width="5.421875" style="8" customWidth="1"/>
    <col min="13" max="13" width="9.421875" style="11" customWidth="1"/>
    <col min="14" max="14" width="8.140625" style="8" customWidth="1"/>
    <col min="15" max="15" width="9.28125" style="9" customWidth="1"/>
    <col min="16" max="16" width="7.57421875" style="8" customWidth="1"/>
    <col min="17" max="17" width="6.57421875" style="11" customWidth="1"/>
    <col min="18" max="18" width="6.421875" style="10" customWidth="1"/>
    <col min="19" max="19" width="5.00390625" style="10" customWidth="1"/>
    <col min="20" max="20" width="5.8515625" style="10" customWidth="1"/>
    <col min="21" max="22" width="5.57421875" style="7" customWidth="1"/>
    <col min="23" max="23" width="5.28125" style="7" customWidth="1"/>
    <col min="24" max="24" width="4.7109375" style="7" customWidth="1"/>
    <col min="25" max="25" width="4.8515625" style="7" customWidth="1"/>
    <col min="26" max="16384" width="6.28125" style="2" customWidth="1"/>
  </cols>
  <sheetData>
    <row r="1" spans="1:25" s="1" customFormat="1" ht="12.75">
      <c r="A1" s="44" t="s">
        <v>108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s="12" customFormat="1" ht="13.5" customHeight="1">
      <c r="A2" s="41" t="s">
        <v>2</v>
      </c>
      <c r="B2" s="41" t="s">
        <v>5</v>
      </c>
      <c r="C2" s="41" t="s">
        <v>3</v>
      </c>
      <c r="D2" s="41" t="s">
        <v>6</v>
      </c>
      <c r="E2" s="56" t="s">
        <v>29</v>
      </c>
      <c r="F2" s="57"/>
      <c r="G2" s="57"/>
      <c r="H2" s="58"/>
      <c r="I2" s="56" t="s">
        <v>30</v>
      </c>
      <c r="J2" s="57"/>
      <c r="K2" s="57"/>
      <c r="L2" s="57"/>
      <c r="M2" s="57"/>
      <c r="N2" s="57"/>
      <c r="O2" s="57"/>
      <c r="P2" s="57"/>
      <c r="Q2" s="58"/>
      <c r="R2" s="46" t="s">
        <v>9</v>
      </c>
      <c r="S2" s="47"/>
      <c r="T2" s="50" t="s">
        <v>10</v>
      </c>
      <c r="U2" s="51"/>
      <c r="V2" s="50" t="s">
        <v>23</v>
      </c>
      <c r="W2" s="54"/>
      <c r="X2" s="54"/>
      <c r="Y2" s="51"/>
    </row>
    <row r="3" spans="1:25" s="12" customFormat="1" ht="13.5" customHeight="1">
      <c r="A3" s="42"/>
      <c r="B3" s="42"/>
      <c r="C3" s="42"/>
      <c r="D3" s="42"/>
      <c r="E3" s="64" t="s">
        <v>19</v>
      </c>
      <c r="F3" s="64" t="s">
        <v>28</v>
      </c>
      <c r="G3" s="64" t="s">
        <v>26</v>
      </c>
      <c r="H3" s="64" t="s">
        <v>27</v>
      </c>
      <c r="I3" s="59" t="s">
        <v>7</v>
      </c>
      <c r="J3" s="60"/>
      <c r="K3" s="59" t="s">
        <v>8</v>
      </c>
      <c r="L3" s="60"/>
      <c r="M3" s="63" t="s">
        <v>17</v>
      </c>
      <c r="N3" s="61" t="s">
        <v>16</v>
      </c>
      <c r="O3" s="63" t="s">
        <v>18</v>
      </c>
      <c r="P3" s="61" t="s">
        <v>0</v>
      </c>
      <c r="Q3" s="63" t="s">
        <v>15</v>
      </c>
      <c r="R3" s="48"/>
      <c r="S3" s="49"/>
      <c r="T3" s="52"/>
      <c r="U3" s="53"/>
      <c r="V3" s="52"/>
      <c r="W3" s="55"/>
      <c r="X3" s="55"/>
      <c r="Y3" s="53"/>
    </row>
    <row r="4" spans="1:27" s="1" customFormat="1" ht="25.5" customHeight="1">
      <c r="A4" s="43"/>
      <c r="B4" s="43"/>
      <c r="C4" s="43"/>
      <c r="D4" s="43"/>
      <c r="E4" s="65"/>
      <c r="F4" s="65"/>
      <c r="G4" s="65"/>
      <c r="H4" s="65"/>
      <c r="I4" s="52"/>
      <c r="J4" s="53"/>
      <c r="K4" s="52"/>
      <c r="L4" s="53"/>
      <c r="M4" s="62"/>
      <c r="N4" s="62"/>
      <c r="O4" s="62"/>
      <c r="P4" s="62"/>
      <c r="Q4" s="62"/>
      <c r="R4" s="13" t="s">
        <v>4</v>
      </c>
      <c r="S4" s="13" t="s">
        <v>22</v>
      </c>
      <c r="T4" s="13" t="s">
        <v>4</v>
      </c>
      <c r="U4" s="13" t="s">
        <v>22</v>
      </c>
      <c r="V4" s="13" t="s">
        <v>4</v>
      </c>
      <c r="W4" s="13" t="s">
        <v>1</v>
      </c>
      <c r="X4" s="13" t="s">
        <v>20</v>
      </c>
      <c r="Y4" s="13" t="s">
        <v>21</v>
      </c>
      <c r="AA4" s="14"/>
    </row>
    <row r="5" spans="1:25" ht="13.5">
      <c r="A5" s="15" t="s">
        <v>31</v>
      </c>
      <c r="B5" s="16" t="s">
        <v>32</v>
      </c>
      <c r="C5" s="17">
        <v>310</v>
      </c>
      <c r="D5" s="15" t="s">
        <v>33</v>
      </c>
      <c r="E5" s="15">
        <v>194</v>
      </c>
      <c r="F5" s="15">
        <v>92</v>
      </c>
      <c r="G5" s="15">
        <v>81</v>
      </c>
      <c r="H5" s="15">
        <v>21</v>
      </c>
      <c r="I5" s="15">
        <v>82</v>
      </c>
      <c r="J5" s="18">
        <v>0.13464696223316913</v>
      </c>
      <c r="K5" s="15">
        <v>40</v>
      </c>
      <c r="L5" s="19">
        <v>0.06568144499178982</v>
      </c>
      <c r="M5" s="20">
        <v>122</v>
      </c>
      <c r="N5" s="18">
        <v>0.20032840722495895</v>
      </c>
      <c r="O5" s="15">
        <v>487</v>
      </c>
      <c r="P5" s="18">
        <v>0.7996715927750411</v>
      </c>
      <c r="Q5" s="20">
        <v>91</v>
      </c>
      <c r="R5" s="21" t="s">
        <v>24</v>
      </c>
      <c r="S5" s="22"/>
      <c r="T5" s="22" t="s">
        <v>24</v>
      </c>
      <c r="U5" s="15"/>
      <c r="V5" s="15">
        <v>3</v>
      </c>
      <c r="W5" s="15"/>
      <c r="X5" s="15"/>
      <c r="Y5" s="15" t="s">
        <v>24</v>
      </c>
    </row>
    <row r="6" spans="1:25" ht="13.5">
      <c r="A6" s="23"/>
      <c r="B6" s="24" t="s">
        <v>32</v>
      </c>
      <c r="C6" s="25"/>
      <c r="D6" s="23" t="s">
        <v>33</v>
      </c>
      <c r="E6" s="23"/>
      <c r="F6" s="23"/>
      <c r="G6" s="23"/>
      <c r="H6" s="23"/>
      <c r="I6" s="23">
        <v>54</v>
      </c>
      <c r="J6" s="26">
        <v>0.099</v>
      </c>
      <c r="K6" s="23">
        <v>31</v>
      </c>
      <c r="L6" s="26">
        <v>0.057</v>
      </c>
      <c r="M6" s="23">
        <f aca="true" t="shared" si="0" ref="M6:N15">SUM(I6+K6)</f>
        <v>85</v>
      </c>
      <c r="N6" s="26">
        <f t="shared" si="0"/>
        <v>0.156</v>
      </c>
      <c r="O6" s="23">
        <v>460</v>
      </c>
      <c r="P6" s="26">
        <v>0.844</v>
      </c>
      <c r="Q6" s="27">
        <v>57</v>
      </c>
      <c r="R6" s="23"/>
      <c r="S6" s="23"/>
      <c r="T6" s="23"/>
      <c r="U6" s="23"/>
      <c r="V6" s="23"/>
      <c r="W6" s="23"/>
      <c r="X6" s="23"/>
      <c r="Y6" s="23"/>
    </row>
    <row r="7" spans="1:25" ht="39">
      <c r="A7" s="23"/>
      <c r="B7" s="24" t="s">
        <v>34</v>
      </c>
      <c r="C7" s="25"/>
      <c r="D7" s="23" t="s">
        <v>35</v>
      </c>
      <c r="E7" s="23"/>
      <c r="F7" s="23"/>
      <c r="G7" s="23"/>
      <c r="H7" s="23"/>
      <c r="I7" s="23">
        <v>0</v>
      </c>
      <c r="J7" s="26">
        <v>0</v>
      </c>
      <c r="K7" s="23">
        <v>0</v>
      </c>
      <c r="L7" s="26">
        <v>0</v>
      </c>
      <c r="M7" s="23">
        <f t="shared" si="0"/>
        <v>0</v>
      </c>
      <c r="N7" s="26">
        <f t="shared" si="0"/>
        <v>0</v>
      </c>
      <c r="O7" s="23">
        <v>1</v>
      </c>
      <c r="P7" s="26">
        <v>1</v>
      </c>
      <c r="Q7" s="27">
        <v>0</v>
      </c>
      <c r="R7" s="23"/>
      <c r="S7" s="23"/>
      <c r="T7" s="23"/>
      <c r="U7" s="23"/>
      <c r="V7" s="23"/>
      <c r="W7" s="23"/>
      <c r="X7" s="23"/>
      <c r="Y7" s="23"/>
    </row>
    <row r="8" spans="1:25" ht="13.5">
      <c r="A8" s="23"/>
      <c r="B8" s="24" t="s">
        <v>36</v>
      </c>
      <c r="C8" s="25"/>
      <c r="D8" s="23" t="s">
        <v>14</v>
      </c>
      <c r="E8" s="23"/>
      <c r="F8" s="23"/>
      <c r="G8" s="23"/>
      <c r="H8" s="23"/>
      <c r="I8" s="23">
        <v>0</v>
      </c>
      <c r="J8" s="26">
        <v>0</v>
      </c>
      <c r="K8" s="23">
        <v>1</v>
      </c>
      <c r="L8" s="26">
        <v>0.25</v>
      </c>
      <c r="M8" s="23">
        <f t="shared" si="0"/>
        <v>1</v>
      </c>
      <c r="N8" s="26">
        <f t="shared" si="0"/>
        <v>0.25</v>
      </c>
      <c r="O8" s="23">
        <v>3</v>
      </c>
      <c r="P8" s="26">
        <v>0.75</v>
      </c>
      <c r="Q8" s="27">
        <v>4</v>
      </c>
      <c r="R8" s="23"/>
      <c r="S8" s="23"/>
      <c r="T8" s="23"/>
      <c r="U8" s="23"/>
      <c r="V8" s="23"/>
      <c r="W8" s="23"/>
      <c r="X8" s="23"/>
      <c r="Y8" s="23"/>
    </row>
    <row r="9" spans="1:25" ht="26.25">
      <c r="A9" s="23"/>
      <c r="B9" s="24" t="s">
        <v>37</v>
      </c>
      <c r="C9" s="25"/>
      <c r="D9" s="23" t="s">
        <v>38</v>
      </c>
      <c r="E9" s="23"/>
      <c r="F9" s="23"/>
      <c r="G9" s="23"/>
      <c r="H9" s="23"/>
      <c r="I9" s="23">
        <v>2</v>
      </c>
      <c r="J9" s="26">
        <v>0.667</v>
      </c>
      <c r="K9" s="23">
        <v>0</v>
      </c>
      <c r="L9" s="26">
        <v>0</v>
      </c>
      <c r="M9" s="23">
        <f t="shared" si="0"/>
        <v>2</v>
      </c>
      <c r="N9" s="26">
        <f t="shared" si="0"/>
        <v>0.667</v>
      </c>
      <c r="O9" s="23">
        <v>1</v>
      </c>
      <c r="P9" s="26">
        <v>0.333</v>
      </c>
      <c r="Q9" s="27">
        <v>4</v>
      </c>
      <c r="R9" s="23"/>
      <c r="S9" s="23"/>
      <c r="T9" s="23"/>
      <c r="U9" s="23"/>
      <c r="V9" s="23"/>
      <c r="W9" s="23"/>
      <c r="X9" s="23"/>
      <c r="Y9" s="23"/>
    </row>
    <row r="10" spans="1:25" ht="39">
      <c r="A10" s="23"/>
      <c r="B10" s="24" t="s">
        <v>39</v>
      </c>
      <c r="C10" s="25"/>
      <c r="D10" s="23" t="s">
        <v>40</v>
      </c>
      <c r="E10" s="23"/>
      <c r="F10" s="23"/>
      <c r="G10" s="23"/>
      <c r="H10" s="23"/>
      <c r="I10" s="23">
        <v>0</v>
      </c>
      <c r="J10" s="26">
        <v>0</v>
      </c>
      <c r="K10" s="23">
        <v>0</v>
      </c>
      <c r="L10" s="26">
        <v>0</v>
      </c>
      <c r="M10" s="23">
        <f t="shared" si="0"/>
        <v>0</v>
      </c>
      <c r="N10" s="26">
        <f t="shared" si="0"/>
        <v>0</v>
      </c>
      <c r="O10" s="23">
        <v>3</v>
      </c>
      <c r="P10" s="26">
        <v>1</v>
      </c>
      <c r="Q10" s="27">
        <v>0</v>
      </c>
      <c r="R10" s="23"/>
      <c r="S10" s="23"/>
      <c r="T10" s="23"/>
      <c r="U10" s="23"/>
      <c r="V10" s="23"/>
      <c r="W10" s="23"/>
      <c r="X10" s="23"/>
      <c r="Y10" s="23"/>
    </row>
    <row r="11" spans="1:25" ht="13.5">
      <c r="A11" s="23"/>
      <c r="B11" s="24" t="s">
        <v>41</v>
      </c>
      <c r="C11" s="25"/>
      <c r="D11" s="23" t="s">
        <v>11</v>
      </c>
      <c r="E11" s="23"/>
      <c r="F11" s="23"/>
      <c r="G11" s="23"/>
      <c r="H11" s="23"/>
      <c r="I11" s="23">
        <v>7</v>
      </c>
      <c r="J11" s="26">
        <v>0.538</v>
      </c>
      <c r="K11" s="23">
        <v>3</v>
      </c>
      <c r="L11" s="26">
        <v>0.231</v>
      </c>
      <c r="M11" s="23">
        <f t="shared" si="0"/>
        <v>10</v>
      </c>
      <c r="N11" s="26">
        <f t="shared" si="0"/>
        <v>0.769</v>
      </c>
      <c r="O11" s="23">
        <v>3</v>
      </c>
      <c r="P11" s="26">
        <v>0.231</v>
      </c>
      <c r="Q11" s="27">
        <v>2</v>
      </c>
      <c r="R11" s="23"/>
      <c r="S11" s="23"/>
      <c r="T11" s="23"/>
      <c r="U11" s="23"/>
      <c r="V11" s="23"/>
      <c r="W11" s="23"/>
      <c r="X11" s="23"/>
      <c r="Y11" s="23"/>
    </row>
    <row r="12" spans="1:25" ht="13.5">
      <c r="A12" s="23"/>
      <c r="B12" s="24" t="s">
        <v>42</v>
      </c>
      <c r="C12" s="25"/>
      <c r="D12" s="23" t="s">
        <v>43</v>
      </c>
      <c r="E12" s="23"/>
      <c r="F12" s="23"/>
      <c r="G12" s="23"/>
      <c r="H12" s="23"/>
      <c r="I12" s="23">
        <v>14</v>
      </c>
      <c r="J12" s="26">
        <v>0.483</v>
      </c>
      <c r="K12" s="23">
        <v>3</v>
      </c>
      <c r="L12" s="26">
        <v>0.103</v>
      </c>
      <c r="M12" s="23">
        <f t="shared" si="0"/>
        <v>17</v>
      </c>
      <c r="N12" s="26">
        <f t="shared" si="0"/>
        <v>0.586</v>
      </c>
      <c r="O12" s="23">
        <v>12</v>
      </c>
      <c r="P12" s="26">
        <v>0.414</v>
      </c>
      <c r="Q12" s="27">
        <v>2</v>
      </c>
      <c r="R12" s="23"/>
      <c r="S12" s="23"/>
      <c r="T12" s="23"/>
      <c r="U12" s="23"/>
      <c r="V12" s="23"/>
      <c r="W12" s="23"/>
      <c r="X12" s="23"/>
      <c r="Y12" s="23"/>
    </row>
    <row r="13" spans="1:25" ht="13.5">
      <c r="A13" s="23"/>
      <c r="B13" s="24" t="s">
        <v>44</v>
      </c>
      <c r="C13" s="25"/>
      <c r="D13" s="23" t="s">
        <v>12</v>
      </c>
      <c r="E13" s="23"/>
      <c r="F13" s="23"/>
      <c r="G13" s="23"/>
      <c r="H13" s="23"/>
      <c r="I13" s="23">
        <v>1</v>
      </c>
      <c r="J13" s="26">
        <v>0.25</v>
      </c>
      <c r="K13" s="23">
        <v>2</v>
      </c>
      <c r="L13" s="26">
        <v>0.5</v>
      </c>
      <c r="M13" s="23">
        <f t="shared" si="0"/>
        <v>3</v>
      </c>
      <c r="N13" s="26">
        <f t="shared" si="0"/>
        <v>0.75</v>
      </c>
      <c r="O13" s="23">
        <v>1</v>
      </c>
      <c r="P13" s="26">
        <v>0.25</v>
      </c>
      <c r="Q13" s="27">
        <v>17</v>
      </c>
      <c r="R13" s="23"/>
      <c r="S13" s="23"/>
      <c r="T13" s="23"/>
      <c r="U13" s="23"/>
      <c r="V13" s="23"/>
      <c r="W13" s="23"/>
      <c r="X13" s="23"/>
      <c r="Y13" s="23"/>
    </row>
    <row r="14" spans="1:25" ht="39">
      <c r="A14" s="23"/>
      <c r="B14" s="24" t="s">
        <v>45</v>
      </c>
      <c r="C14" s="25"/>
      <c r="D14" s="23" t="s">
        <v>46</v>
      </c>
      <c r="E14" s="23"/>
      <c r="F14" s="23"/>
      <c r="G14" s="23"/>
      <c r="H14" s="23"/>
      <c r="I14" s="23">
        <v>2</v>
      </c>
      <c r="J14" s="26">
        <v>0.667</v>
      </c>
      <c r="K14" s="23">
        <v>0</v>
      </c>
      <c r="L14" s="26">
        <v>0</v>
      </c>
      <c r="M14" s="23">
        <f t="shared" si="0"/>
        <v>2</v>
      </c>
      <c r="N14" s="26">
        <f t="shared" si="0"/>
        <v>0.667</v>
      </c>
      <c r="O14" s="23">
        <v>1</v>
      </c>
      <c r="P14" s="26">
        <v>0.333</v>
      </c>
      <c r="Q14" s="27">
        <v>3</v>
      </c>
      <c r="R14" s="23"/>
      <c r="S14" s="23"/>
      <c r="T14" s="23"/>
      <c r="U14" s="23"/>
      <c r="V14" s="23"/>
      <c r="W14" s="23"/>
      <c r="X14" s="23"/>
      <c r="Y14" s="23"/>
    </row>
    <row r="15" spans="1:25" ht="51.75">
      <c r="A15" s="23"/>
      <c r="B15" s="24" t="s">
        <v>47</v>
      </c>
      <c r="C15" s="25"/>
      <c r="D15" s="23" t="s">
        <v>13</v>
      </c>
      <c r="E15" s="23"/>
      <c r="F15" s="23"/>
      <c r="G15" s="23"/>
      <c r="H15" s="23"/>
      <c r="I15" s="23">
        <v>2</v>
      </c>
      <c r="J15" s="26">
        <v>0.5</v>
      </c>
      <c r="K15" s="23">
        <v>0</v>
      </c>
      <c r="L15" s="26">
        <v>0</v>
      </c>
      <c r="M15" s="23">
        <f t="shared" si="0"/>
        <v>2</v>
      </c>
      <c r="N15" s="26">
        <f t="shared" si="0"/>
        <v>0.5</v>
      </c>
      <c r="O15" s="23">
        <v>2</v>
      </c>
      <c r="P15" s="26">
        <v>0.5</v>
      </c>
      <c r="Q15" s="27">
        <v>2</v>
      </c>
      <c r="R15" s="23"/>
      <c r="S15" s="23"/>
      <c r="T15" s="23"/>
      <c r="U15" s="23"/>
      <c r="V15" s="23"/>
      <c r="W15" s="23"/>
      <c r="X15" s="23"/>
      <c r="Y15" s="23"/>
    </row>
    <row r="16" spans="1:25" ht="26.25">
      <c r="A16" s="28" t="s">
        <v>106</v>
      </c>
      <c r="B16" s="29" t="s">
        <v>48</v>
      </c>
      <c r="C16" s="30">
        <v>314</v>
      </c>
      <c r="D16" s="28" t="s">
        <v>49</v>
      </c>
      <c r="E16" s="28">
        <v>87</v>
      </c>
      <c r="F16" s="28">
        <v>57</v>
      </c>
      <c r="G16" s="28">
        <v>28</v>
      </c>
      <c r="H16" s="28">
        <v>2</v>
      </c>
      <c r="I16" s="28">
        <v>20</v>
      </c>
      <c r="J16" s="31">
        <v>0.038834951456310676</v>
      </c>
      <c r="K16" s="28">
        <v>17</v>
      </c>
      <c r="L16" s="32">
        <v>0.03300970873786408</v>
      </c>
      <c r="M16" s="33">
        <v>37</v>
      </c>
      <c r="N16" s="31">
        <v>0.07184466019417475</v>
      </c>
      <c r="O16" s="28">
        <v>478</v>
      </c>
      <c r="P16" s="31">
        <v>0.9281553398058252</v>
      </c>
      <c r="Q16" s="33">
        <v>55</v>
      </c>
      <c r="R16" s="34" t="s">
        <v>50</v>
      </c>
      <c r="S16" s="35"/>
      <c r="T16" s="35" t="s">
        <v>50</v>
      </c>
      <c r="U16" s="28"/>
      <c r="V16" s="28">
        <v>1</v>
      </c>
      <c r="W16" s="28"/>
      <c r="X16" s="28"/>
      <c r="Y16" s="28"/>
    </row>
    <row r="17" spans="1:25" ht="26.25">
      <c r="A17" s="23"/>
      <c r="B17" s="24" t="s">
        <v>48</v>
      </c>
      <c r="C17" s="25"/>
      <c r="D17" s="23" t="s">
        <v>49</v>
      </c>
      <c r="E17" s="23"/>
      <c r="F17" s="23"/>
      <c r="G17" s="23"/>
      <c r="H17" s="23"/>
      <c r="I17" s="23">
        <v>7</v>
      </c>
      <c r="J17" s="26">
        <v>0.017</v>
      </c>
      <c r="K17" s="23">
        <v>12</v>
      </c>
      <c r="L17" s="26">
        <v>0.029</v>
      </c>
      <c r="M17" s="23">
        <f aca="true" t="shared" si="1" ref="M17:N25">SUM(I17+K17)</f>
        <v>19</v>
      </c>
      <c r="N17" s="26">
        <f t="shared" si="1"/>
        <v>0.046</v>
      </c>
      <c r="O17" s="23">
        <v>401</v>
      </c>
      <c r="P17" s="26">
        <v>0.955</v>
      </c>
      <c r="Q17" s="27">
        <v>29</v>
      </c>
      <c r="R17" s="23"/>
      <c r="S17" s="23"/>
      <c r="T17" s="23"/>
      <c r="U17" s="23"/>
      <c r="V17" s="23"/>
      <c r="W17" s="23"/>
      <c r="X17" s="23"/>
      <c r="Y17" s="23"/>
    </row>
    <row r="18" spans="1:25" s="4" customFormat="1" ht="13.5">
      <c r="A18" s="23"/>
      <c r="B18" s="24" t="s">
        <v>51</v>
      </c>
      <c r="C18" s="25"/>
      <c r="D18" s="23" t="s">
        <v>52</v>
      </c>
      <c r="E18" s="23"/>
      <c r="F18" s="23"/>
      <c r="G18" s="23"/>
      <c r="H18" s="23"/>
      <c r="I18" s="23">
        <v>2</v>
      </c>
      <c r="J18" s="26">
        <v>0.143</v>
      </c>
      <c r="K18" s="23">
        <v>0</v>
      </c>
      <c r="L18" s="26">
        <v>0</v>
      </c>
      <c r="M18" s="23">
        <f t="shared" si="1"/>
        <v>2</v>
      </c>
      <c r="N18" s="26">
        <f t="shared" si="1"/>
        <v>0.143</v>
      </c>
      <c r="O18" s="23">
        <v>12</v>
      </c>
      <c r="P18" s="26">
        <v>0.857</v>
      </c>
      <c r="Q18" s="27">
        <v>1</v>
      </c>
      <c r="R18" s="23"/>
      <c r="S18" s="23"/>
      <c r="T18" s="23"/>
      <c r="U18" s="23"/>
      <c r="V18" s="23"/>
      <c r="W18" s="23"/>
      <c r="X18" s="23"/>
      <c r="Y18" s="23"/>
    </row>
    <row r="19" spans="1:25" s="4" customFormat="1" ht="13.5">
      <c r="A19" s="23"/>
      <c r="B19" s="24" t="s">
        <v>53</v>
      </c>
      <c r="C19" s="25"/>
      <c r="D19" s="23" t="s">
        <v>54</v>
      </c>
      <c r="E19" s="23"/>
      <c r="F19" s="23"/>
      <c r="G19" s="23"/>
      <c r="H19" s="23"/>
      <c r="I19" s="23">
        <v>9</v>
      </c>
      <c r="J19" s="26">
        <v>0.409</v>
      </c>
      <c r="K19" s="23">
        <v>1</v>
      </c>
      <c r="L19" s="26">
        <v>0.045</v>
      </c>
      <c r="M19" s="23">
        <f t="shared" si="1"/>
        <v>10</v>
      </c>
      <c r="N19" s="26">
        <f t="shared" si="1"/>
        <v>0.45399999999999996</v>
      </c>
      <c r="O19" s="23">
        <v>12</v>
      </c>
      <c r="P19" s="26">
        <v>0.545</v>
      </c>
      <c r="Q19" s="27">
        <v>18</v>
      </c>
      <c r="R19" s="23"/>
      <c r="S19" s="23"/>
      <c r="T19" s="23"/>
      <c r="U19" s="23"/>
      <c r="V19" s="23"/>
      <c r="W19" s="23"/>
      <c r="X19" s="23"/>
      <c r="Y19" s="23"/>
    </row>
    <row r="20" spans="1:25" s="4" customFormat="1" ht="26.25">
      <c r="A20" s="23"/>
      <c r="B20" s="24" t="s">
        <v>55</v>
      </c>
      <c r="C20" s="25"/>
      <c r="D20" s="23" t="s">
        <v>56</v>
      </c>
      <c r="E20" s="23"/>
      <c r="F20" s="23"/>
      <c r="G20" s="23"/>
      <c r="H20" s="23"/>
      <c r="I20" s="23">
        <v>0</v>
      </c>
      <c r="J20" s="26">
        <v>0</v>
      </c>
      <c r="K20" s="23">
        <v>1</v>
      </c>
      <c r="L20" s="26">
        <v>0.05</v>
      </c>
      <c r="M20" s="23">
        <f t="shared" si="1"/>
        <v>1</v>
      </c>
      <c r="N20" s="26">
        <f t="shared" si="1"/>
        <v>0.05</v>
      </c>
      <c r="O20" s="23">
        <v>19</v>
      </c>
      <c r="P20" s="26">
        <v>0.95</v>
      </c>
      <c r="Q20" s="27">
        <v>2</v>
      </c>
      <c r="R20" s="23"/>
      <c r="S20" s="23"/>
      <c r="T20" s="23"/>
      <c r="U20" s="23"/>
      <c r="V20" s="23"/>
      <c r="W20" s="23"/>
      <c r="X20" s="23"/>
      <c r="Y20" s="23"/>
    </row>
    <row r="21" spans="1:25" s="4" customFormat="1" ht="13.5">
      <c r="A21" s="23"/>
      <c r="B21" s="24" t="s">
        <v>57</v>
      </c>
      <c r="C21" s="25"/>
      <c r="D21" s="23" t="s">
        <v>58</v>
      </c>
      <c r="E21" s="23"/>
      <c r="F21" s="23"/>
      <c r="G21" s="23"/>
      <c r="H21" s="23"/>
      <c r="I21" s="23">
        <v>0</v>
      </c>
      <c r="J21" s="26">
        <v>0</v>
      </c>
      <c r="K21" s="23">
        <v>0</v>
      </c>
      <c r="L21" s="26">
        <v>0</v>
      </c>
      <c r="M21" s="23">
        <f t="shared" si="1"/>
        <v>0</v>
      </c>
      <c r="N21" s="26">
        <f t="shared" si="1"/>
        <v>0</v>
      </c>
      <c r="O21" s="23">
        <v>3</v>
      </c>
      <c r="P21" s="26">
        <v>1</v>
      </c>
      <c r="Q21" s="27">
        <v>1</v>
      </c>
      <c r="R21" s="23"/>
      <c r="S21" s="23"/>
      <c r="T21" s="23"/>
      <c r="U21" s="23"/>
      <c r="V21" s="23"/>
      <c r="W21" s="23"/>
      <c r="X21" s="23"/>
      <c r="Y21" s="23"/>
    </row>
    <row r="22" spans="1:25" s="4" customFormat="1" ht="39">
      <c r="A22" s="23"/>
      <c r="B22" s="24" t="s">
        <v>59</v>
      </c>
      <c r="C22" s="25"/>
      <c r="D22" s="23" t="s">
        <v>60</v>
      </c>
      <c r="E22" s="23"/>
      <c r="F22" s="23"/>
      <c r="G22" s="23"/>
      <c r="H22" s="23"/>
      <c r="I22" s="23">
        <v>1</v>
      </c>
      <c r="J22" s="26">
        <v>0.333</v>
      </c>
      <c r="K22" s="23">
        <v>0</v>
      </c>
      <c r="L22" s="26">
        <v>0</v>
      </c>
      <c r="M22" s="23">
        <f t="shared" si="1"/>
        <v>1</v>
      </c>
      <c r="N22" s="26">
        <f t="shared" si="1"/>
        <v>0.333</v>
      </c>
      <c r="O22" s="23">
        <v>2</v>
      </c>
      <c r="P22" s="26">
        <v>0.667</v>
      </c>
      <c r="Q22" s="27">
        <v>3</v>
      </c>
      <c r="R22" s="23"/>
      <c r="S22" s="23"/>
      <c r="T22" s="23"/>
      <c r="U22" s="23"/>
      <c r="V22" s="23"/>
      <c r="W22" s="23"/>
      <c r="X22" s="23"/>
      <c r="Y22" s="23"/>
    </row>
    <row r="23" spans="1:25" s="4" customFormat="1" ht="26.25">
      <c r="A23" s="23"/>
      <c r="B23" s="24" t="s">
        <v>61</v>
      </c>
      <c r="C23" s="25"/>
      <c r="D23" s="23" t="s">
        <v>62</v>
      </c>
      <c r="E23" s="23"/>
      <c r="F23" s="23"/>
      <c r="G23" s="23"/>
      <c r="H23" s="23"/>
      <c r="I23" s="23">
        <v>1</v>
      </c>
      <c r="J23" s="26">
        <v>0.067</v>
      </c>
      <c r="K23" s="23">
        <v>3</v>
      </c>
      <c r="L23" s="26">
        <v>0.2</v>
      </c>
      <c r="M23" s="23">
        <f t="shared" si="1"/>
        <v>4</v>
      </c>
      <c r="N23" s="26">
        <f t="shared" si="1"/>
        <v>0.267</v>
      </c>
      <c r="O23" s="23">
        <v>11</v>
      </c>
      <c r="P23" s="26">
        <v>0.733</v>
      </c>
      <c r="Q23" s="27">
        <v>0</v>
      </c>
      <c r="R23" s="23"/>
      <c r="S23" s="23"/>
      <c r="T23" s="23"/>
      <c r="U23" s="23"/>
      <c r="V23" s="23"/>
      <c r="W23" s="23"/>
      <c r="X23" s="23"/>
      <c r="Y23" s="23"/>
    </row>
    <row r="24" spans="1:25" s="4" customFormat="1" ht="13.5">
      <c r="A24" s="23"/>
      <c r="B24" s="24" t="s">
        <v>63</v>
      </c>
      <c r="C24" s="25"/>
      <c r="D24" s="23" t="s">
        <v>64</v>
      </c>
      <c r="E24" s="23"/>
      <c r="F24" s="23"/>
      <c r="G24" s="23"/>
      <c r="H24" s="23"/>
      <c r="I24" s="23">
        <v>0</v>
      </c>
      <c r="J24" s="26">
        <v>0</v>
      </c>
      <c r="K24" s="23">
        <v>0</v>
      </c>
      <c r="L24" s="26">
        <v>0</v>
      </c>
      <c r="M24" s="23">
        <f t="shared" si="1"/>
        <v>0</v>
      </c>
      <c r="N24" s="26">
        <f t="shared" si="1"/>
        <v>0</v>
      </c>
      <c r="O24" s="23">
        <v>7</v>
      </c>
      <c r="P24" s="26">
        <v>1</v>
      </c>
      <c r="Q24" s="23">
        <v>0</v>
      </c>
      <c r="R24" s="23"/>
      <c r="S24" s="23"/>
      <c r="T24" s="23"/>
      <c r="U24" s="23"/>
      <c r="V24" s="23"/>
      <c r="W24" s="23"/>
      <c r="X24" s="23"/>
      <c r="Y24" s="23"/>
    </row>
    <row r="25" spans="1:25" s="4" customFormat="1" ht="26.25">
      <c r="A25" s="23"/>
      <c r="B25" s="24" t="s">
        <v>65</v>
      </c>
      <c r="C25" s="25"/>
      <c r="D25" s="23" t="s">
        <v>66</v>
      </c>
      <c r="E25" s="23"/>
      <c r="F25" s="23"/>
      <c r="G25" s="23"/>
      <c r="H25" s="23"/>
      <c r="I25" s="23">
        <v>0</v>
      </c>
      <c r="J25" s="26">
        <v>0</v>
      </c>
      <c r="K25" s="23">
        <v>0</v>
      </c>
      <c r="L25" s="26">
        <v>0</v>
      </c>
      <c r="M25" s="23">
        <f t="shared" si="1"/>
        <v>0</v>
      </c>
      <c r="N25" s="26">
        <f t="shared" si="1"/>
        <v>0</v>
      </c>
      <c r="O25" s="23">
        <v>11</v>
      </c>
      <c r="P25" s="26">
        <v>1</v>
      </c>
      <c r="Q25" s="23">
        <v>1</v>
      </c>
      <c r="R25" s="23"/>
      <c r="S25" s="23"/>
      <c r="T25" s="23"/>
      <c r="U25" s="23"/>
      <c r="V25" s="23"/>
      <c r="W25" s="23"/>
      <c r="X25" s="23"/>
      <c r="Y25" s="23"/>
    </row>
    <row r="26" spans="1:25" s="4" customFormat="1" ht="26.25">
      <c r="A26" s="23" t="s">
        <v>109</v>
      </c>
      <c r="B26" s="24" t="s">
        <v>67</v>
      </c>
      <c r="C26" s="25">
        <v>315</v>
      </c>
      <c r="D26" s="23" t="s">
        <v>68</v>
      </c>
      <c r="E26" s="23">
        <v>103</v>
      </c>
      <c r="F26" s="23">
        <v>59</v>
      </c>
      <c r="G26" s="23">
        <v>44</v>
      </c>
      <c r="H26" s="23">
        <v>0</v>
      </c>
      <c r="I26" s="23">
        <v>15</v>
      </c>
      <c r="J26" s="36">
        <v>0.06880733944954129</v>
      </c>
      <c r="K26" s="23">
        <v>15</v>
      </c>
      <c r="L26" s="37">
        <v>0.06880733944954129</v>
      </c>
      <c r="M26" s="38">
        <v>30</v>
      </c>
      <c r="N26" s="36">
        <v>0.13761467889908258</v>
      </c>
      <c r="O26" s="23">
        <v>188</v>
      </c>
      <c r="P26" s="36">
        <v>0.8623853211009175</v>
      </c>
      <c r="Q26" s="38">
        <v>82</v>
      </c>
      <c r="R26" s="39" t="s">
        <v>50</v>
      </c>
      <c r="S26" s="40"/>
      <c r="T26" s="40" t="s">
        <v>69</v>
      </c>
      <c r="U26" s="23"/>
      <c r="V26" s="23">
        <v>1</v>
      </c>
      <c r="W26" s="23"/>
      <c r="X26" s="23"/>
      <c r="Y26" s="23"/>
    </row>
    <row r="27" spans="1:25" s="4" customFormat="1" ht="26.25">
      <c r="A27" s="23"/>
      <c r="B27" s="24" t="s">
        <v>67</v>
      </c>
      <c r="C27" s="25"/>
      <c r="D27" s="23" t="s">
        <v>68</v>
      </c>
      <c r="E27" s="23"/>
      <c r="F27" s="23"/>
      <c r="G27" s="23"/>
      <c r="H27" s="23"/>
      <c r="I27" s="23">
        <v>4</v>
      </c>
      <c r="J27" s="26">
        <v>0.04</v>
      </c>
      <c r="K27" s="23">
        <v>5</v>
      </c>
      <c r="L27" s="26">
        <v>0.051</v>
      </c>
      <c r="M27" s="23">
        <f aca="true" t="shared" si="2" ref="M27:N34">SUM(I27+K27)</f>
        <v>9</v>
      </c>
      <c r="N27" s="26">
        <f t="shared" si="2"/>
        <v>0.091</v>
      </c>
      <c r="O27" s="23">
        <v>90</v>
      </c>
      <c r="P27" s="26">
        <v>0.909</v>
      </c>
      <c r="Q27" s="27">
        <v>8</v>
      </c>
      <c r="R27" s="23"/>
      <c r="S27" s="23"/>
      <c r="T27" s="23"/>
      <c r="U27" s="23"/>
      <c r="V27" s="23"/>
      <c r="W27" s="23"/>
      <c r="X27" s="23"/>
      <c r="Y27" s="23"/>
    </row>
    <row r="28" spans="1:25" s="4" customFormat="1" ht="26.25">
      <c r="A28" s="23"/>
      <c r="B28" s="24" t="s">
        <v>70</v>
      </c>
      <c r="C28" s="25"/>
      <c r="D28" s="23" t="s">
        <v>71</v>
      </c>
      <c r="E28" s="23"/>
      <c r="F28" s="23"/>
      <c r="G28" s="23"/>
      <c r="H28" s="23"/>
      <c r="I28" s="23">
        <v>4</v>
      </c>
      <c r="J28" s="26">
        <v>0.444</v>
      </c>
      <c r="K28" s="23">
        <v>2</v>
      </c>
      <c r="L28" s="26">
        <v>0.222</v>
      </c>
      <c r="M28" s="23">
        <f t="shared" si="2"/>
        <v>6</v>
      </c>
      <c r="N28" s="26">
        <f t="shared" si="2"/>
        <v>0.666</v>
      </c>
      <c r="O28" s="23">
        <v>3</v>
      </c>
      <c r="P28" s="26">
        <v>0.333</v>
      </c>
      <c r="Q28" s="27">
        <v>37</v>
      </c>
      <c r="R28" s="23"/>
      <c r="S28" s="23"/>
      <c r="T28" s="23"/>
      <c r="U28" s="23"/>
      <c r="V28" s="23"/>
      <c r="W28" s="23"/>
      <c r="X28" s="23"/>
      <c r="Y28" s="23"/>
    </row>
    <row r="29" spans="1:25" s="4" customFormat="1" ht="13.5">
      <c r="A29" s="23"/>
      <c r="B29" s="24" t="s">
        <v>72</v>
      </c>
      <c r="C29" s="25"/>
      <c r="D29" s="23" t="s">
        <v>73</v>
      </c>
      <c r="E29" s="23"/>
      <c r="F29" s="23"/>
      <c r="G29" s="23"/>
      <c r="H29" s="23"/>
      <c r="I29" s="23">
        <v>0</v>
      </c>
      <c r="J29" s="26">
        <v>0</v>
      </c>
      <c r="K29" s="23">
        <v>1</v>
      </c>
      <c r="L29" s="26">
        <v>0.125</v>
      </c>
      <c r="M29" s="23">
        <f t="shared" si="2"/>
        <v>1</v>
      </c>
      <c r="N29" s="26">
        <f t="shared" si="2"/>
        <v>0.125</v>
      </c>
      <c r="O29" s="23">
        <v>7</v>
      </c>
      <c r="P29" s="26">
        <v>0.875</v>
      </c>
      <c r="Q29" s="27">
        <v>6</v>
      </c>
      <c r="R29" s="23"/>
      <c r="S29" s="23"/>
      <c r="T29" s="23"/>
      <c r="U29" s="23"/>
      <c r="V29" s="23"/>
      <c r="W29" s="23"/>
      <c r="X29" s="23"/>
      <c r="Y29" s="23"/>
    </row>
    <row r="30" spans="1:25" s="4" customFormat="1" ht="26.25">
      <c r="A30" s="23"/>
      <c r="B30" s="24" t="s">
        <v>74</v>
      </c>
      <c r="C30" s="25"/>
      <c r="D30" s="23" t="s">
        <v>75</v>
      </c>
      <c r="E30" s="23"/>
      <c r="F30" s="23"/>
      <c r="G30" s="23"/>
      <c r="H30" s="23"/>
      <c r="I30" s="23">
        <v>0</v>
      </c>
      <c r="J30" s="26">
        <v>0</v>
      </c>
      <c r="K30" s="23">
        <v>0</v>
      </c>
      <c r="L30" s="26">
        <v>0</v>
      </c>
      <c r="M30" s="23">
        <f t="shared" si="2"/>
        <v>0</v>
      </c>
      <c r="N30" s="26">
        <f t="shared" si="2"/>
        <v>0</v>
      </c>
      <c r="O30" s="23">
        <v>2</v>
      </c>
      <c r="P30" s="26">
        <v>1</v>
      </c>
      <c r="Q30" s="27">
        <v>1</v>
      </c>
      <c r="R30" s="23"/>
      <c r="S30" s="23"/>
      <c r="T30" s="23"/>
      <c r="U30" s="23"/>
      <c r="V30" s="23"/>
      <c r="W30" s="23"/>
      <c r="X30" s="23"/>
      <c r="Y30" s="23"/>
    </row>
    <row r="31" spans="1:25" s="4" customFormat="1" ht="13.5">
      <c r="A31" s="23"/>
      <c r="B31" s="24" t="s">
        <v>76</v>
      </c>
      <c r="C31" s="25"/>
      <c r="D31" s="23" t="s">
        <v>77</v>
      </c>
      <c r="E31" s="23"/>
      <c r="F31" s="23"/>
      <c r="G31" s="23"/>
      <c r="H31" s="23"/>
      <c r="I31" s="23">
        <v>5</v>
      </c>
      <c r="J31" s="26">
        <v>0.055</v>
      </c>
      <c r="K31" s="23">
        <v>6</v>
      </c>
      <c r="L31" s="26">
        <v>0.066</v>
      </c>
      <c r="M31" s="23">
        <f t="shared" si="2"/>
        <v>11</v>
      </c>
      <c r="N31" s="26">
        <f t="shared" si="2"/>
        <v>0.121</v>
      </c>
      <c r="O31" s="23">
        <v>80</v>
      </c>
      <c r="P31" s="26">
        <v>0.879</v>
      </c>
      <c r="Q31" s="27">
        <v>5</v>
      </c>
      <c r="R31" s="23"/>
      <c r="S31" s="23"/>
      <c r="T31" s="23"/>
      <c r="U31" s="23"/>
      <c r="V31" s="23"/>
      <c r="W31" s="23"/>
      <c r="X31" s="23"/>
      <c r="Y31" s="23"/>
    </row>
    <row r="32" spans="1:25" s="4" customFormat="1" ht="13.5">
      <c r="A32" s="23"/>
      <c r="B32" s="24" t="s">
        <v>78</v>
      </c>
      <c r="C32" s="25"/>
      <c r="D32" s="23" t="s">
        <v>79</v>
      </c>
      <c r="E32" s="23"/>
      <c r="F32" s="23"/>
      <c r="G32" s="23"/>
      <c r="H32" s="23"/>
      <c r="I32" s="23"/>
      <c r="J32" s="26"/>
      <c r="K32" s="23"/>
      <c r="L32" s="26"/>
      <c r="M32" s="23"/>
      <c r="N32" s="26"/>
      <c r="O32" s="23"/>
      <c r="P32" s="26"/>
      <c r="Q32" s="27">
        <v>1</v>
      </c>
      <c r="R32" s="23"/>
      <c r="S32" s="23"/>
      <c r="T32" s="23"/>
      <c r="U32" s="23"/>
      <c r="V32" s="23"/>
      <c r="W32" s="23"/>
      <c r="X32" s="23"/>
      <c r="Y32" s="23"/>
    </row>
    <row r="33" spans="1:25" ht="26.25">
      <c r="A33" s="23"/>
      <c r="B33" s="24" t="s">
        <v>80</v>
      </c>
      <c r="C33" s="25"/>
      <c r="D33" s="23" t="s">
        <v>81</v>
      </c>
      <c r="E33" s="23"/>
      <c r="F33" s="23"/>
      <c r="G33" s="23"/>
      <c r="H33" s="23"/>
      <c r="I33" s="23">
        <v>0</v>
      </c>
      <c r="J33" s="26">
        <v>0</v>
      </c>
      <c r="K33" s="23">
        <v>0</v>
      </c>
      <c r="L33" s="26">
        <v>0</v>
      </c>
      <c r="M33" s="23">
        <f t="shared" si="2"/>
        <v>0</v>
      </c>
      <c r="N33" s="26">
        <f t="shared" si="2"/>
        <v>0</v>
      </c>
      <c r="O33" s="23">
        <v>5</v>
      </c>
      <c r="P33" s="26">
        <v>1</v>
      </c>
      <c r="Q33" s="27">
        <v>2</v>
      </c>
      <c r="R33" s="23"/>
      <c r="S33" s="23"/>
      <c r="T33" s="23"/>
      <c r="U33" s="23"/>
      <c r="V33" s="23"/>
      <c r="W33" s="23"/>
      <c r="X33" s="23"/>
      <c r="Y33" s="23"/>
    </row>
    <row r="34" spans="1:25" ht="13.5">
      <c r="A34" s="23"/>
      <c r="B34" s="24" t="s">
        <v>82</v>
      </c>
      <c r="C34" s="25"/>
      <c r="D34" s="23" t="s">
        <v>83</v>
      </c>
      <c r="E34" s="23"/>
      <c r="F34" s="23"/>
      <c r="G34" s="23"/>
      <c r="H34" s="23"/>
      <c r="I34" s="23">
        <v>2</v>
      </c>
      <c r="J34" s="26">
        <v>0.5</v>
      </c>
      <c r="K34" s="23">
        <v>1</v>
      </c>
      <c r="L34" s="26">
        <v>0.25</v>
      </c>
      <c r="M34" s="23">
        <f t="shared" si="2"/>
        <v>3</v>
      </c>
      <c r="N34" s="26">
        <f t="shared" si="2"/>
        <v>0.75</v>
      </c>
      <c r="O34" s="23">
        <v>1</v>
      </c>
      <c r="P34" s="26">
        <v>0.25</v>
      </c>
      <c r="Q34" s="27">
        <v>22</v>
      </c>
      <c r="R34" s="23"/>
      <c r="S34" s="23"/>
      <c r="T34" s="23"/>
      <c r="U34" s="23"/>
      <c r="V34" s="23"/>
      <c r="W34" s="23"/>
      <c r="X34" s="23"/>
      <c r="Y34" s="23"/>
    </row>
    <row r="35" spans="1:25" ht="26.25">
      <c r="A35" s="23" t="s">
        <v>107</v>
      </c>
      <c r="B35" s="24" t="s">
        <v>84</v>
      </c>
      <c r="C35" s="25">
        <v>317</v>
      </c>
      <c r="D35" s="23" t="s">
        <v>85</v>
      </c>
      <c r="E35" s="23">
        <v>51</v>
      </c>
      <c r="F35" s="23">
        <v>39</v>
      </c>
      <c r="G35" s="23">
        <v>10</v>
      </c>
      <c r="H35" s="23">
        <v>2</v>
      </c>
      <c r="I35" s="23">
        <v>20</v>
      </c>
      <c r="J35" s="36">
        <v>0.02564102564102564</v>
      </c>
      <c r="K35" s="23">
        <v>20</v>
      </c>
      <c r="L35" s="37">
        <v>0.02564102564102564</v>
      </c>
      <c r="M35" s="38">
        <v>40</v>
      </c>
      <c r="N35" s="36">
        <v>0.05128205128205128</v>
      </c>
      <c r="O35" s="23">
        <v>740</v>
      </c>
      <c r="P35" s="36">
        <v>0.9487179487179487</v>
      </c>
      <c r="Q35" s="38">
        <v>26</v>
      </c>
      <c r="R35" s="39" t="s">
        <v>50</v>
      </c>
      <c r="S35" s="40"/>
      <c r="T35" s="40" t="s">
        <v>50</v>
      </c>
      <c r="U35" s="23"/>
      <c r="V35" s="23">
        <v>1</v>
      </c>
      <c r="W35" s="23"/>
      <c r="X35" s="23"/>
      <c r="Y35" s="23"/>
    </row>
    <row r="36" spans="1:25" ht="26.25">
      <c r="A36" s="23"/>
      <c r="B36" s="24" t="s">
        <v>84</v>
      </c>
      <c r="C36" s="25"/>
      <c r="D36" s="23" t="s">
        <v>85</v>
      </c>
      <c r="E36" s="23"/>
      <c r="F36" s="23"/>
      <c r="G36" s="23"/>
      <c r="H36" s="23"/>
      <c r="I36" s="23">
        <v>8</v>
      </c>
      <c r="J36" s="26">
        <v>0.014</v>
      </c>
      <c r="K36" s="23">
        <v>11</v>
      </c>
      <c r="L36" s="26">
        <v>0.019</v>
      </c>
      <c r="M36" s="23">
        <f aca="true" t="shared" si="3" ref="M36:N45">SUM(I36+K36)</f>
        <v>19</v>
      </c>
      <c r="N36" s="26">
        <f t="shared" si="3"/>
        <v>0.033</v>
      </c>
      <c r="O36" s="23">
        <v>570</v>
      </c>
      <c r="P36" s="26">
        <v>0.968</v>
      </c>
      <c r="Q36" s="27">
        <v>14</v>
      </c>
      <c r="R36" s="23"/>
      <c r="S36" s="23"/>
      <c r="T36" s="23"/>
      <c r="U36" s="23"/>
      <c r="V36" s="23"/>
      <c r="W36" s="23"/>
      <c r="X36" s="23"/>
      <c r="Y36" s="23"/>
    </row>
    <row r="37" spans="1:25" ht="13.5">
      <c r="A37" s="23"/>
      <c r="B37" s="24" t="s">
        <v>86</v>
      </c>
      <c r="C37" s="25"/>
      <c r="D37" s="23" t="s">
        <v>87</v>
      </c>
      <c r="E37" s="23"/>
      <c r="F37" s="23"/>
      <c r="G37" s="23"/>
      <c r="H37" s="23"/>
      <c r="I37" s="23">
        <v>1</v>
      </c>
      <c r="J37" s="26">
        <v>0.143</v>
      </c>
      <c r="K37" s="23">
        <v>0</v>
      </c>
      <c r="L37" s="26">
        <v>0</v>
      </c>
      <c r="M37" s="23">
        <f t="shared" si="3"/>
        <v>1</v>
      </c>
      <c r="N37" s="26">
        <f t="shared" si="3"/>
        <v>0.143</v>
      </c>
      <c r="O37" s="23">
        <v>6</v>
      </c>
      <c r="P37" s="26">
        <v>0.857</v>
      </c>
      <c r="Q37" s="27">
        <v>1</v>
      </c>
      <c r="R37" s="23"/>
      <c r="S37" s="23"/>
      <c r="T37" s="23"/>
      <c r="U37" s="23"/>
      <c r="V37" s="23"/>
      <c r="W37" s="23"/>
      <c r="X37" s="23"/>
      <c r="Y37" s="23"/>
    </row>
    <row r="38" spans="1:25" ht="26.25">
      <c r="A38" s="23"/>
      <c r="B38" s="24" t="s">
        <v>88</v>
      </c>
      <c r="C38" s="25"/>
      <c r="D38" s="23" t="s">
        <v>89</v>
      </c>
      <c r="E38" s="23"/>
      <c r="F38" s="23"/>
      <c r="G38" s="23"/>
      <c r="H38" s="23"/>
      <c r="I38" s="23">
        <v>0</v>
      </c>
      <c r="J38" s="26">
        <v>0</v>
      </c>
      <c r="K38" s="23">
        <v>1</v>
      </c>
      <c r="L38" s="26">
        <v>0.023</v>
      </c>
      <c r="M38" s="23">
        <f t="shared" si="3"/>
        <v>1</v>
      </c>
      <c r="N38" s="26">
        <f t="shared" si="3"/>
        <v>0.023</v>
      </c>
      <c r="O38" s="23">
        <v>43</v>
      </c>
      <c r="P38" s="26">
        <v>0.977</v>
      </c>
      <c r="Q38" s="27">
        <v>0</v>
      </c>
      <c r="R38" s="23"/>
      <c r="S38" s="23"/>
      <c r="T38" s="23"/>
      <c r="U38" s="23"/>
      <c r="V38" s="23"/>
      <c r="W38" s="23"/>
      <c r="X38" s="23"/>
      <c r="Y38" s="23"/>
    </row>
    <row r="39" spans="1:25" ht="13.5">
      <c r="A39" s="23"/>
      <c r="B39" s="24" t="s">
        <v>90</v>
      </c>
      <c r="C39" s="25"/>
      <c r="D39" s="23" t="s">
        <v>91</v>
      </c>
      <c r="E39" s="23"/>
      <c r="F39" s="23"/>
      <c r="G39" s="23"/>
      <c r="H39" s="23"/>
      <c r="I39" s="23">
        <v>11</v>
      </c>
      <c r="J39" s="26">
        <v>0.167</v>
      </c>
      <c r="K39" s="23">
        <v>8</v>
      </c>
      <c r="L39" s="26">
        <v>0.121</v>
      </c>
      <c r="M39" s="23">
        <f t="shared" si="3"/>
        <v>19</v>
      </c>
      <c r="N39" s="26">
        <f t="shared" si="3"/>
        <v>0.28800000000000003</v>
      </c>
      <c r="O39" s="23">
        <v>47</v>
      </c>
      <c r="P39" s="26">
        <v>0.712</v>
      </c>
      <c r="Q39" s="27">
        <v>7</v>
      </c>
      <c r="R39" s="23"/>
      <c r="S39" s="23"/>
      <c r="T39" s="23"/>
      <c r="U39" s="23"/>
      <c r="V39" s="23"/>
      <c r="W39" s="23"/>
      <c r="X39" s="23"/>
      <c r="Y39" s="23"/>
    </row>
    <row r="40" spans="1:25" ht="26.25">
      <c r="A40" s="23"/>
      <c r="B40" s="24" t="s">
        <v>92</v>
      </c>
      <c r="C40" s="25"/>
      <c r="D40" s="23" t="s">
        <v>93</v>
      </c>
      <c r="E40" s="23"/>
      <c r="F40" s="23"/>
      <c r="G40" s="23"/>
      <c r="H40" s="23"/>
      <c r="I40" s="23">
        <v>0</v>
      </c>
      <c r="J40" s="26">
        <v>0</v>
      </c>
      <c r="K40" s="23">
        <v>0</v>
      </c>
      <c r="L40" s="26">
        <v>0</v>
      </c>
      <c r="M40" s="23">
        <f t="shared" si="3"/>
        <v>0</v>
      </c>
      <c r="N40" s="26">
        <f t="shared" si="3"/>
        <v>0</v>
      </c>
      <c r="O40" s="23">
        <v>10</v>
      </c>
      <c r="P40" s="26">
        <v>1</v>
      </c>
      <c r="Q40" s="27">
        <v>1</v>
      </c>
      <c r="R40" s="23"/>
      <c r="S40" s="23"/>
      <c r="T40" s="23"/>
      <c r="U40" s="23"/>
      <c r="V40" s="23"/>
      <c r="W40" s="23"/>
      <c r="X40" s="23"/>
      <c r="Y40" s="23"/>
    </row>
    <row r="41" spans="1:25" ht="26.25">
      <c r="A41" s="23"/>
      <c r="B41" s="24" t="s">
        <v>94</v>
      </c>
      <c r="C41" s="25"/>
      <c r="D41" s="23" t="s">
        <v>95</v>
      </c>
      <c r="E41" s="23"/>
      <c r="F41" s="23"/>
      <c r="G41" s="23"/>
      <c r="H41" s="23"/>
      <c r="I41" s="23">
        <v>0</v>
      </c>
      <c r="J41" s="26">
        <v>0</v>
      </c>
      <c r="K41" s="23">
        <v>0</v>
      </c>
      <c r="L41" s="26">
        <v>0</v>
      </c>
      <c r="M41" s="23">
        <f t="shared" si="3"/>
        <v>0</v>
      </c>
      <c r="N41" s="26">
        <f t="shared" si="3"/>
        <v>0</v>
      </c>
      <c r="O41" s="23">
        <v>19</v>
      </c>
      <c r="P41" s="26">
        <v>1</v>
      </c>
      <c r="Q41" s="27">
        <v>1</v>
      </c>
      <c r="R41" s="23"/>
      <c r="S41" s="23"/>
      <c r="T41" s="23"/>
      <c r="U41" s="23"/>
      <c r="V41" s="23"/>
      <c r="W41" s="23"/>
      <c r="X41" s="23"/>
      <c r="Y41" s="23"/>
    </row>
    <row r="42" spans="1:25" ht="26.25">
      <c r="A42" s="23"/>
      <c r="B42" s="24" t="s">
        <v>96</v>
      </c>
      <c r="C42" s="25"/>
      <c r="D42" s="23" t="s">
        <v>97</v>
      </c>
      <c r="E42" s="23"/>
      <c r="F42" s="23"/>
      <c r="G42" s="23"/>
      <c r="H42" s="23"/>
      <c r="I42" s="23">
        <v>0</v>
      </c>
      <c r="J42" s="26">
        <v>0</v>
      </c>
      <c r="K42" s="23">
        <v>0</v>
      </c>
      <c r="L42" s="26">
        <v>0</v>
      </c>
      <c r="M42" s="23">
        <f t="shared" si="3"/>
        <v>0</v>
      </c>
      <c r="N42" s="26">
        <f t="shared" si="3"/>
        <v>0</v>
      </c>
      <c r="O42" s="23">
        <v>15</v>
      </c>
      <c r="P42" s="26">
        <v>1</v>
      </c>
      <c r="Q42" s="27">
        <v>1</v>
      </c>
      <c r="R42" s="23"/>
      <c r="S42" s="23"/>
      <c r="T42" s="23"/>
      <c r="U42" s="23"/>
      <c r="V42" s="23"/>
      <c r="W42" s="23"/>
      <c r="X42" s="23"/>
      <c r="Y42" s="23"/>
    </row>
    <row r="43" spans="1:25" ht="26.25">
      <c r="A43" s="23"/>
      <c r="B43" s="24" t="s">
        <v>98</v>
      </c>
      <c r="C43" s="25"/>
      <c r="D43" s="23" t="s">
        <v>99</v>
      </c>
      <c r="E43" s="23"/>
      <c r="F43" s="23"/>
      <c r="G43" s="23"/>
      <c r="H43" s="23"/>
      <c r="I43" s="23">
        <v>0</v>
      </c>
      <c r="J43" s="26">
        <v>0</v>
      </c>
      <c r="K43" s="23">
        <v>0</v>
      </c>
      <c r="L43" s="26">
        <v>0</v>
      </c>
      <c r="M43" s="23">
        <f t="shared" si="3"/>
        <v>0</v>
      </c>
      <c r="N43" s="26">
        <f t="shared" si="3"/>
        <v>0</v>
      </c>
      <c r="O43" s="23">
        <v>9</v>
      </c>
      <c r="P43" s="26">
        <v>1</v>
      </c>
      <c r="Q43" s="23">
        <v>0</v>
      </c>
      <c r="R43" s="23"/>
      <c r="S43" s="23"/>
      <c r="T43" s="23"/>
      <c r="U43" s="23"/>
      <c r="V43" s="23"/>
      <c r="W43" s="23"/>
      <c r="X43" s="23"/>
      <c r="Y43" s="23"/>
    </row>
    <row r="44" spans="1:25" ht="26.25">
      <c r="A44" s="23"/>
      <c r="B44" s="24" t="s">
        <v>100</v>
      </c>
      <c r="C44" s="25"/>
      <c r="D44" s="23" t="s">
        <v>101</v>
      </c>
      <c r="E44" s="23"/>
      <c r="F44" s="23"/>
      <c r="G44" s="23"/>
      <c r="H44" s="23"/>
      <c r="I44" s="23">
        <v>0</v>
      </c>
      <c r="J44" s="26">
        <v>0</v>
      </c>
      <c r="K44" s="23">
        <v>0</v>
      </c>
      <c r="L44" s="26">
        <v>0</v>
      </c>
      <c r="M44" s="23">
        <f t="shared" si="3"/>
        <v>0</v>
      </c>
      <c r="N44" s="26">
        <f t="shared" si="3"/>
        <v>0</v>
      </c>
      <c r="O44" s="23">
        <v>11</v>
      </c>
      <c r="P44" s="26">
        <v>1</v>
      </c>
      <c r="Q44" s="23">
        <v>0</v>
      </c>
      <c r="R44" s="23"/>
      <c r="S44" s="23"/>
      <c r="T44" s="23"/>
      <c r="U44" s="23"/>
      <c r="V44" s="23"/>
      <c r="W44" s="23"/>
      <c r="X44" s="23"/>
      <c r="Y44" s="23"/>
    </row>
    <row r="45" spans="1:25" ht="39">
      <c r="A45" s="23"/>
      <c r="B45" s="24" t="s">
        <v>102</v>
      </c>
      <c r="C45" s="25"/>
      <c r="D45" s="23" t="s">
        <v>103</v>
      </c>
      <c r="E45" s="23"/>
      <c r="F45" s="23"/>
      <c r="G45" s="23"/>
      <c r="H45" s="23"/>
      <c r="I45" s="23">
        <v>0</v>
      </c>
      <c r="J45" s="26">
        <v>0</v>
      </c>
      <c r="K45" s="23">
        <v>0</v>
      </c>
      <c r="L45" s="26">
        <v>0</v>
      </c>
      <c r="M45" s="23">
        <f t="shared" si="3"/>
        <v>0</v>
      </c>
      <c r="N45" s="26">
        <f t="shared" si="3"/>
        <v>0</v>
      </c>
      <c r="O45" s="23">
        <v>10</v>
      </c>
      <c r="P45" s="26">
        <v>1</v>
      </c>
      <c r="Q45" s="23">
        <v>1</v>
      </c>
      <c r="R45" s="23"/>
      <c r="S45" s="23"/>
      <c r="T45" s="23"/>
      <c r="U45" s="23"/>
      <c r="V45" s="23"/>
      <c r="W45" s="23"/>
      <c r="X45" s="23"/>
      <c r="Y45" s="23"/>
    </row>
    <row r="46" spans="1:25" ht="13.5">
      <c r="A46" s="23" t="s">
        <v>106</v>
      </c>
      <c r="B46" s="24" t="s">
        <v>104</v>
      </c>
      <c r="C46" s="25">
        <v>368</v>
      </c>
      <c r="D46" s="23" t="s">
        <v>105</v>
      </c>
      <c r="E46" s="23">
        <v>1012</v>
      </c>
      <c r="F46" s="23">
        <v>897</v>
      </c>
      <c r="G46" s="23">
        <v>86</v>
      </c>
      <c r="H46" s="23">
        <v>29</v>
      </c>
      <c r="I46" s="23">
        <v>201</v>
      </c>
      <c r="J46" s="36">
        <v>0.10229007633587786</v>
      </c>
      <c r="K46" s="23">
        <v>66</v>
      </c>
      <c r="L46" s="37">
        <v>0.03358778625954199</v>
      </c>
      <c r="M46" s="38">
        <v>267</v>
      </c>
      <c r="N46" s="36">
        <v>0.13587786259541984</v>
      </c>
      <c r="O46" s="23">
        <v>1698</v>
      </c>
      <c r="P46" s="36">
        <v>0.8641221374045801</v>
      </c>
      <c r="Q46" s="38">
        <v>735</v>
      </c>
      <c r="R46" s="39" t="s">
        <v>25</v>
      </c>
      <c r="S46" s="40"/>
      <c r="T46" s="40" t="s">
        <v>25</v>
      </c>
      <c r="U46" s="23"/>
      <c r="V46" s="23">
        <v>4</v>
      </c>
      <c r="W46" s="23"/>
      <c r="X46" s="23"/>
      <c r="Y46" s="23"/>
    </row>
  </sheetData>
  <mergeCells count="21">
    <mergeCell ref="O3:O4"/>
    <mergeCell ref="P3:P4"/>
    <mergeCell ref="Q3:Q4"/>
    <mergeCell ref="I2:Q2"/>
    <mergeCell ref="K3:L4"/>
    <mergeCell ref="N3:N4"/>
    <mergeCell ref="M3:M4"/>
    <mergeCell ref="E3:E4"/>
    <mergeCell ref="F3:F4"/>
    <mergeCell ref="G3:G4"/>
    <mergeCell ref="H3:H4"/>
    <mergeCell ref="B2:B4"/>
    <mergeCell ref="A2:A4"/>
    <mergeCell ref="A1:Y1"/>
    <mergeCell ref="D2:D4"/>
    <mergeCell ref="C2:C4"/>
    <mergeCell ref="R2:S3"/>
    <mergeCell ref="T2:U3"/>
    <mergeCell ref="V2:Y3"/>
    <mergeCell ref="E2:H2"/>
    <mergeCell ref="I3:J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2005-07-28T09:14:40Z</dcterms:modified>
  <cp:category/>
  <cp:version/>
  <cp:contentType/>
  <cp:contentStatus/>
</cp:coreProperties>
</file>