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ivil Engineering" sheetId="1" r:id="rId1"/>
  </sheets>
  <definedNames>
    <definedName name="_xlnm.Print_Area" localSheetId="0">'Civil Engineering'!$A$1:$Y$34</definedName>
    <definedName name="_xlnm.Print_Titles" localSheetId="0">'Civil Engineering'!$1:$4</definedName>
  </definedNames>
  <calcPr fullCalcOnLoad="1"/>
</workbook>
</file>

<file path=xl/sharedStrings.xml><?xml version="1.0" encoding="utf-8"?>
<sst xmlns="http://schemas.openxmlformats.org/spreadsheetml/2006/main" count="91" uniqueCount="82">
  <si>
    <t>END0080</t>
  </si>
  <si>
    <t>Hydraulic Engineering</t>
  </si>
  <si>
    <t>END0081</t>
  </si>
  <si>
    <t>Inland Waterways</t>
  </si>
  <si>
    <t>END0082</t>
  </si>
  <si>
    <t>Harbors, Ports, Roadsteads</t>
  </si>
  <si>
    <t>END0083</t>
  </si>
  <si>
    <t>Port Facilities</t>
  </si>
  <si>
    <t>END0084</t>
  </si>
  <si>
    <t>Flood Control</t>
  </si>
  <si>
    <t>END0085</t>
  </si>
  <si>
    <t>Reclamation, Irrigation, Related Topics</t>
  </si>
  <si>
    <t>END0086</t>
  </si>
  <si>
    <t>Underwater Operations</t>
  </si>
  <si>
    <t>END0087</t>
  </si>
  <si>
    <t>Dams &amp; Reservoirs</t>
  </si>
  <si>
    <t>END0088</t>
  </si>
  <si>
    <t>Other Hydraulic Structures</t>
  </si>
  <si>
    <t xml:space="preserve">Serials </t>
  </si>
  <si>
    <t>Comp. Files</t>
  </si>
  <si>
    <t>Line No.</t>
  </si>
  <si>
    <t>Description</t>
  </si>
  <si>
    <t>Matching Titles</t>
  </si>
  <si>
    <t>Close Matches</t>
  </si>
  <si>
    <t>Goal Level</t>
  </si>
  <si>
    <t>Acq. Comm.</t>
  </si>
  <si>
    <t>END0043</t>
  </si>
  <si>
    <t>Mining for Specfic Materials</t>
  </si>
  <si>
    <t>END0044</t>
  </si>
  <si>
    <t>Mine Environment</t>
  </si>
  <si>
    <t>END0045</t>
  </si>
  <si>
    <t>Mine Drainage</t>
  </si>
  <si>
    <t>END0046</t>
  </si>
  <si>
    <t>Mine Transport Systems</t>
  </si>
  <si>
    <t>END0047</t>
  </si>
  <si>
    <t>Ore Dressing</t>
  </si>
  <si>
    <t>END0048</t>
  </si>
  <si>
    <t>Mine Health &amp; Safety</t>
  </si>
  <si>
    <t>Matching Titles   
Total %</t>
  </si>
  <si>
    <t>Matching Titles   
Total no.</t>
  </si>
  <si>
    <t>Missing Titles no.</t>
  </si>
  <si>
    <t>All formats</t>
  </si>
  <si>
    <t>END0040</t>
  </si>
  <si>
    <t>Mining &amp; Related Operations</t>
  </si>
  <si>
    <t>END0041</t>
  </si>
  <si>
    <t>Prospecting &amp; Exploratory Operations</t>
  </si>
  <si>
    <t>END0042</t>
  </si>
  <si>
    <t>Excavation Techniques</t>
  </si>
  <si>
    <t>Gen.</t>
  </si>
  <si>
    <t>Division</t>
  </si>
  <si>
    <t>Dewey</t>
  </si>
  <si>
    <t>Engg &amp; Tech</t>
  </si>
  <si>
    <t>ER</t>
  </si>
  <si>
    <t>IR</t>
  </si>
  <si>
    <t>CJK</t>
  </si>
  <si>
    <t>Collection Level</t>
  </si>
  <si>
    <t>END0060</t>
  </si>
  <si>
    <t>Civil Engineering</t>
  </si>
  <si>
    <t>END0061</t>
  </si>
  <si>
    <t>Structural Engineering &amp; Underground Construction</t>
  </si>
  <si>
    <t>END0062</t>
  </si>
  <si>
    <t>Bridges</t>
  </si>
  <si>
    <t>END0063</t>
  </si>
  <si>
    <t>Specific Types of Bridges</t>
  </si>
  <si>
    <t>END0064</t>
  </si>
  <si>
    <t>Tubular &amp; Box-Girder Bridges</t>
  </si>
  <si>
    <t>END0065</t>
  </si>
  <si>
    <t>Suspension Bridges</t>
  </si>
  <si>
    <t>END0066</t>
  </si>
  <si>
    <t>Arch Bridges</t>
  </si>
  <si>
    <t>END0067</t>
  </si>
  <si>
    <t>Compound Bridges</t>
  </si>
  <si>
    <t>END0068</t>
  </si>
  <si>
    <t>Movable Bridges</t>
  </si>
  <si>
    <t>Unique Titles</t>
  </si>
  <si>
    <t>3</t>
  </si>
  <si>
    <t>Classed Analysis -- Civil Engineering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</si>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</sst>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182" fontId="4" fillId="0" borderId="4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183" fontId="4" fillId="0" borderId="1" xfId="18" applyNumberFormat="1" applyFont="1" applyFill="1" applyBorder="1" applyAlignment="1">
      <alignment wrapText="1"/>
    </xf>
    <xf numFmtId="183" fontId="4" fillId="0" borderId="5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183" fontId="7" fillId="2" borderId="7" xfId="0" applyNumberFormat="1" applyFont="1" applyFill="1" applyBorder="1" applyAlignment="1">
      <alignment horizontal="center" wrapText="1"/>
    </xf>
    <xf numFmtId="183" fontId="7" fillId="2" borderId="8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183" fontId="7" fillId="2" borderId="14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7" fillId="2" borderId="12" xfId="0" applyNumberFormat="1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34"/>
  <sheetViews>
    <sheetView tabSelected="1" workbookViewId="0" topLeftCell="A1">
      <selection activeCell="A15" sqref="A15:A76"/>
    </sheetView>
  </sheetViews>
  <sheetFormatPr defaultColWidth="9.140625" defaultRowHeight="12.75"/>
  <cols>
    <col min="1" max="1" width="12.7109375" style="9" customWidth="1"/>
    <col min="2" max="2" width="9.421875" style="11" bestFit="1" customWidth="1"/>
    <col min="3" max="3" width="8.140625" style="12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8" customWidth="1"/>
    <col min="11" max="11" width="5.140625" style="1" customWidth="1"/>
    <col min="12" max="12" width="8.00390625" style="8" customWidth="1"/>
    <col min="13" max="13" width="7.00390625" style="15" bestFit="1" customWidth="1"/>
    <col min="14" max="14" width="8.00390625" style="8" customWidth="1"/>
    <col min="15" max="15" width="7.00390625" style="7" customWidth="1"/>
    <col min="16" max="16" width="8.00390625" style="8" bestFit="1" customWidth="1"/>
    <col min="17" max="17" width="7.140625" style="15" bestFit="1" customWidth="1"/>
    <col min="18" max="18" width="4.8515625" style="6" bestFit="1" customWidth="1"/>
    <col min="19" max="19" width="4.421875" style="6" bestFit="1" customWidth="1"/>
    <col min="20" max="20" width="4.8515625" style="6" bestFit="1" customWidth="1"/>
    <col min="21" max="25" width="4.421875" style="1" bestFit="1" customWidth="1"/>
    <col min="26" max="16384" width="9.140625" style="1" customWidth="1"/>
  </cols>
  <sheetData>
    <row r="1" spans="1:25" s="19" customFormat="1" ht="12.75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</row>
    <row r="2" spans="1:25" s="20" customFormat="1" ht="13.5" customHeight="1">
      <c r="A2" s="25" t="s">
        <v>49</v>
      </c>
      <c r="B2" s="25" t="s">
        <v>20</v>
      </c>
      <c r="C2" s="25" t="s">
        <v>50</v>
      </c>
      <c r="D2" s="25" t="s">
        <v>21</v>
      </c>
      <c r="E2" s="35" t="s">
        <v>77</v>
      </c>
      <c r="F2" s="36"/>
      <c r="G2" s="36"/>
      <c r="H2" s="37"/>
      <c r="I2" s="35" t="s">
        <v>78</v>
      </c>
      <c r="J2" s="36"/>
      <c r="K2" s="36"/>
      <c r="L2" s="36"/>
      <c r="M2" s="36"/>
      <c r="N2" s="36"/>
      <c r="O2" s="36"/>
      <c r="P2" s="36"/>
      <c r="Q2" s="37"/>
      <c r="R2" s="38" t="s">
        <v>24</v>
      </c>
      <c r="S2" s="39"/>
      <c r="T2" s="31" t="s">
        <v>25</v>
      </c>
      <c r="U2" s="32"/>
      <c r="V2" s="31" t="s">
        <v>55</v>
      </c>
      <c r="W2" s="40"/>
      <c r="X2" s="40"/>
      <c r="Y2" s="32"/>
    </row>
    <row r="3" spans="1:25" s="20" customFormat="1" ht="13.5" customHeight="1">
      <c r="A3" s="41"/>
      <c r="B3" s="41"/>
      <c r="C3" s="41"/>
      <c r="D3" s="41"/>
      <c r="E3" s="27" t="s">
        <v>41</v>
      </c>
      <c r="F3" s="27" t="s">
        <v>79</v>
      </c>
      <c r="G3" s="27" t="s">
        <v>18</v>
      </c>
      <c r="H3" s="27" t="s">
        <v>19</v>
      </c>
      <c r="I3" s="42" t="s">
        <v>22</v>
      </c>
      <c r="J3" s="43"/>
      <c r="K3" s="42" t="s">
        <v>23</v>
      </c>
      <c r="L3" s="43"/>
      <c r="M3" s="44" t="s">
        <v>39</v>
      </c>
      <c r="N3" s="29" t="s">
        <v>38</v>
      </c>
      <c r="O3" s="44" t="s">
        <v>40</v>
      </c>
      <c r="P3" s="29" t="s">
        <v>80</v>
      </c>
      <c r="Q3" s="44" t="s">
        <v>74</v>
      </c>
      <c r="R3" s="45"/>
      <c r="S3" s="46"/>
      <c r="T3" s="33"/>
      <c r="U3" s="34"/>
      <c r="V3" s="33"/>
      <c r="W3" s="47"/>
      <c r="X3" s="47"/>
      <c r="Y3" s="34"/>
    </row>
    <row r="4" spans="1:27" s="19" customFormat="1" ht="25.5" customHeight="1">
      <c r="A4" s="26"/>
      <c r="B4" s="26"/>
      <c r="C4" s="26"/>
      <c r="D4" s="26"/>
      <c r="E4" s="28"/>
      <c r="F4" s="28"/>
      <c r="G4" s="28"/>
      <c r="H4" s="28"/>
      <c r="I4" s="33"/>
      <c r="J4" s="34"/>
      <c r="K4" s="33"/>
      <c r="L4" s="34"/>
      <c r="M4" s="30"/>
      <c r="N4" s="30"/>
      <c r="O4" s="30"/>
      <c r="P4" s="30"/>
      <c r="Q4" s="30"/>
      <c r="R4" s="21" t="s">
        <v>48</v>
      </c>
      <c r="S4" s="21" t="s">
        <v>54</v>
      </c>
      <c r="T4" s="21" t="s">
        <v>48</v>
      </c>
      <c r="U4" s="21" t="s">
        <v>54</v>
      </c>
      <c r="V4" s="21" t="s">
        <v>48</v>
      </c>
      <c r="W4" s="21" t="s">
        <v>81</v>
      </c>
      <c r="X4" s="21" t="s">
        <v>52</v>
      </c>
      <c r="Y4" s="21" t="s">
        <v>53</v>
      </c>
      <c r="AA4" s="22"/>
    </row>
    <row r="5" spans="1:25" ht="13.5">
      <c r="A5" s="4" t="s">
        <v>51</v>
      </c>
      <c r="B5" s="5" t="s">
        <v>42</v>
      </c>
      <c r="C5" s="2">
        <v>622</v>
      </c>
      <c r="D5" s="4" t="s">
        <v>43</v>
      </c>
      <c r="E5" s="4">
        <v>552</v>
      </c>
      <c r="F5" s="4">
        <v>507</v>
      </c>
      <c r="G5" s="4">
        <v>29</v>
      </c>
      <c r="H5" s="4">
        <v>16</v>
      </c>
      <c r="I5" s="4">
        <v>149</v>
      </c>
      <c r="J5" s="17">
        <v>0.07365299060800791</v>
      </c>
      <c r="K5" s="4">
        <v>60</v>
      </c>
      <c r="L5" s="18">
        <v>0.029658922392486405</v>
      </c>
      <c r="M5" s="14">
        <v>209</v>
      </c>
      <c r="N5" s="17">
        <v>0.10331191300049432</v>
      </c>
      <c r="O5" s="4">
        <v>1814</v>
      </c>
      <c r="P5" s="17">
        <v>0.8966880869995056</v>
      </c>
      <c r="Q5" s="14">
        <v>377</v>
      </c>
      <c r="R5" s="13">
        <v>3</v>
      </c>
      <c r="S5" s="3"/>
      <c r="T5" s="3">
        <v>3</v>
      </c>
      <c r="U5" s="4"/>
      <c r="V5" s="4">
        <v>3</v>
      </c>
      <c r="W5" s="4"/>
      <c r="X5" s="4"/>
      <c r="Y5" s="4"/>
    </row>
    <row r="6" spans="1:25" ht="13.5">
      <c r="A6" s="4"/>
      <c r="B6" s="5" t="s">
        <v>42</v>
      </c>
      <c r="C6" s="2"/>
      <c r="D6" s="4" t="s">
        <v>43</v>
      </c>
      <c r="E6" s="4"/>
      <c r="F6" s="4"/>
      <c r="G6" s="4"/>
      <c r="H6" s="4"/>
      <c r="I6" s="4">
        <v>55</v>
      </c>
      <c r="J6" s="10">
        <v>0.036</v>
      </c>
      <c r="K6" s="4">
        <v>40</v>
      </c>
      <c r="L6" s="10">
        <v>0.026</v>
      </c>
      <c r="M6" s="4">
        <f aca="true" t="shared" si="0" ref="M6:N14">SUM(I6+K6)</f>
        <v>95</v>
      </c>
      <c r="N6" s="10">
        <f t="shared" si="0"/>
        <v>0.062</v>
      </c>
      <c r="O6" s="4">
        <v>1426</v>
      </c>
      <c r="P6" s="10">
        <v>0.938</v>
      </c>
      <c r="Q6" s="16">
        <v>86</v>
      </c>
      <c r="R6" s="4"/>
      <c r="S6" s="4"/>
      <c r="T6" s="4"/>
      <c r="U6" s="4"/>
      <c r="V6" s="4"/>
      <c r="W6" s="4"/>
      <c r="X6" s="4"/>
      <c r="Y6" s="4"/>
    </row>
    <row r="7" spans="1:25" ht="13.5">
      <c r="A7" s="4"/>
      <c r="B7" s="5" t="s">
        <v>44</v>
      </c>
      <c r="C7" s="2"/>
      <c r="D7" s="4" t="s">
        <v>45</v>
      </c>
      <c r="E7" s="4"/>
      <c r="F7" s="4"/>
      <c r="G7" s="4"/>
      <c r="H7" s="4"/>
      <c r="I7" s="4">
        <v>67</v>
      </c>
      <c r="J7" s="10">
        <v>0.306</v>
      </c>
      <c r="K7" s="4">
        <v>14</v>
      </c>
      <c r="L7" s="10">
        <v>0.064</v>
      </c>
      <c r="M7" s="4">
        <f t="shared" si="0"/>
        <v>81</v>
      </c>
      <c r="N7" s="10">
        <f t="shared" si="0"/>
        <v>0.37</v>
      </c>
      <c r="O7" s="4">
        <v>138</v>
      </c>
      <c r="P7" s="10">
        <v>0.63</v>
      </c>
      <c r="Q7" s="16">
        <v>115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5" t="s">
        <v>46</v>
      </c>
      <c r="C8" s="2"/>
      <c r="D8" s="4" t="s">
        <v>47</v>
      </c>
      <c r="E8" s="4"/>
      <c r="F8" s="4"/>
      <c r="G8" s="4"/>
      <c r="H8" s="4"/>
      <c r="I8" s="4">
        <v>6</v>
      </c>
      <c r="J8" s="10">
        <v>0.231</v>
      </c>
      <c r="K8" s="4">
        <v>0</v>
      </c>
      <c r="L8" s="10">
        <v>0</v>
      </c>
      <c r="M8" s="4">
        <f t="shared" si="0"/>
        <v>6</v>
      </c>
      <c r="N8" s="10">
        <f t="shared" si="0"/>
        <v>0.231</v>
      </c>
      <c r="O8" s="4">
        <v>20</v>
      </c>
      <c r="P8" s="10">
        <v>0.769</v>
      </c>
      <c r="Q8" s="16">
        <v>40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5" t="s">
        <v>26</v>
      </c>
      <c r="C9" s="2"/>
      <c r="D9" s="4" t="s">
        <v>27</v>
      </c>
      <c r="E9" s="4"/>
      <c r="F9" s="4"/>
      <c r="G9" s="4"/>
      <c r="H9" s="4"/>
      <c r="I9" s="4">
        <v>17</v>
      </c>
      <c r="J9" s="10">
        <v>0.089</v>
      </c>
      <c r="K9" s="4">
        <v>4</v>
      </c>
      <c r="L9" s="10">
        <v>0.021</v>
      </c>
      <c r="M9" s="4">
        <f t="shared" si="0"/>
        <v>21</v>
      </c>
      <c r="N9" s="10">
        <f t="shared" si="0"/>
        <v>0.11</v>
      </c>
      <c r="O9" s="4">
        <v>170</v>
      </c>
      <c r="P9" s="10">
        <v>0.89</v>
      </c>
      <c r="Q9" s="16">
        <v>100</v>
      </c>
      <c r="R9" s="4"/>
      <c r="S9" s="4"/>
      <c r="T9" s="4"/>
      <c r="U9" s="4"/>
      <c r="V9" s="4"/>
      <c r="W9" s="4"/>
      <c r="X9" s="4"/>
      <c r="Y9" s="4"/>
    </row>
    <row r="10" spans="1:25" ht="13.5">
      <c r="A10" s="4"/>
      <c r="B10" s="5" t="s">
        <v>28</v>
      </c>
      <c r="C10" s="2"/>
      <c r="D10" s="4" t="s">
        <v>29</v>
      </c>
      <c r="E10" s="4"/>
      <c r="F10" s="4"/>
      <c r="G10" s="4"/>
      <c r="H10" s="4"/>
      <c r="I10" s="4">
        <v>1</v>
      </c>
      <c r="J10" s="10">
        <v>0.167</v>
      </c>
      <c r="K10" s="4">
        <v>0</v>
      </c>
      <c r="L10" s="10">
        <v>0</v>
      </c>
      <c r="M10" s="4">
        <f t="shared" si="0"/>
        <v>1</v>
      </c>
      <c r="N10" s="10">
        <f t="shared" si="0"/>
        <v>0.167</v>
      </c>
      <c r="O10" s="4">
        <v>5</v>
      </c>
      <c r="P10" s="10">
        <v>0.833</v>
      </c>
      <c r="Q10" s="16">
        <v>6</v>
      </c>
      <c r="R10" s="4"/>
      <c r="S10" s="4"/>
      <c r="T10" s="4"/>
      <c r="U10" s="4"/>
      <c r="V10" s="4"/>
      <c r="W10" s="4"/>
      <c r="X10" s="4"/>
      <c r="Y10" s="4"/>
    </row>
    <row r="11" spans="1:25" ht="13.5">
      <c r="A11" s="4"/>
      <c r="B11" s="5" t="s">
        <v>30</v>
      </c>
      <c r="C11" s="2"/>
      <c r="D11" s="4" t="s">
        <v>31</v>
      </c>
      <c r="E11" s="4"/>
      <c r="F11" s="4"/>
      <c r="G11" s="4"/>
      <c r="H11" s="4"/>
      <c r="I11" s="4">
        <v>1</v>
      </c>
      <c r="J11" s="10">
        <v>0.167</v>
      </c>
      <c r="K11" s="4">
        <v>0</v>
      </c>
      <c r="L11" s="10">
        <v>0</v>
      </c>
      <c r="M11" s="4">
        <f t="shared" si="0"/>
        <v>1</v>
      </c>
      <c r="N11" s="10">
        <f t="shared" si="0"/>
        <v>0.167</v>
      </c>
      <c r="O11" s="4">
        <v>5</v>
      </c>
      <c r="P11" s="10">
        <v>0.833</v>
      </c>
      <c r="Q11" s="16">
        <v>1</v>
      </c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5" t="s">
        <v>32</v>
      </c>
      <c r="C12" s="2"/>
      <c r="D12" s="4" t="s">
        <v>33</v>
      </c>
      <c r="E12" s="4"/>
      <c r="F12" s="4"/>
      <c r="G12" s="4"/>
      <c r="H12" s="4"/>
      <c r="I12" s="4">
        <v>0</v>
      </c>
      <c r="J12" s="10">
        <v>0</v>
      </c>
      <c r="K12" s="4">
        <v>0</v>
      </c>
      <c r="L12" s="10">
        <v>0</v>
      </c>
      <c r="M12" s="4">
        <f t="shared" si="0"/>
        <v>0</v>
      </c>
      <c r="N12" s="10">
        <f t="shared" si="0"/>
        <v>0</v>
      </c>
      <c r="O12" s="4">
        <v>5</v>
      </c>
      <c r="P12" s="10">
        <v>1</v>
      </c>
      <c r="Q12" s="16">
        <v>5</v>
      </c>
      <c r="R12" s="4"/>
      <c r="S12" s="4"/>
      <c r="T12" s="4"/>
      <c r="U12" s="4"/>
      <c r="V12" s="4"/>
      <c r="W12" s="4"/>
      <c r="X12" s="4"/>
      <c r="Y12" s="4"/>
    </row>
    <row r="13" spans="1:25" ht="13.5">
      <c r="A13" s="4"/>
      <c r="B13" s="5" t="s">
        <v>34</v>
      </c>
      <c r="C13" s="2"/>
      <c r="D13" s="4" t="s">
        <v>35</v>
      </c>
      <c r="E13" s="4"/>
      <c r="F13" s="4"/>
      <c r="G13" s="4"/>
      <c r="H13" s="4"/>
      <c r="I13" s="4">
        <v>2</v>
      </c>
      <c r="J13" s="10">
        <v>0.071</v>
      </c>
      <c r="K13" s="4">
        <v>2</v>
      </c>
      <c r="L13" s="10">
        <v>0.071</v>
      </c>
      <c r="M13" s="4">
        <f t="shared" si="0"/>
        <v>4</v>
      </c>
      <c r="N13" s="10">
        <f t="shared" si="0"/>
        <v>0.142</v>
      </c>
      <c r="O13" s="4">
        <v>24</v>
      </c>
      <c r="P13" s="10">
        <v>0.857</v>
      </c>
      <c r="Q13" s="16">
        <v>15</v>
      </c>
      <c r="R13" s="4"/>
      <c r="S13" s="4"/>
      <c r="T13" s="4"/>
      <c r="U13" s="4"/>
      <c r="V13" s="4"/>
      <c r="W13" s="4"/>
      <c r="X13" s="4"/>
      <c r="Y13" s="4"/>
    </row>
    <row r="14" spans="1:25" ht="13.5">
      <c r="A14" s="4"/>
      <c r="B14" s="5" t="s">
        <v>36</v>
      </c>
      <c r="C14" s="2"/>
      <c r="D14" s="4" t="s">
        <v>37</v>
      </c>
      <c r="E14" s="4"/>
      <c r="F14" s="4"/>
      <c r="G14" s="4"/>
      <c r="H14" s="4"/>
      <c r="I14" s="4">
        <v>0</v>
      </c>
      <c r="J14" s="10">
        <v>0</v>
      </c>
      <c r="K14" s="4">
        <v>0</v>
      </c>
      <c r="L14" s="10">
        <v>0</v>
      </c>
      <c r="M14" s="4">
        <f t="shared" si="0"/>
        <v>0</v>
      </c>
      <c r="N14" s="10">
        <f t="shared" si="0"/>
        <v>0</v>
      </c>
      <c r="O14" s="4">
        <v>21</v>
      </c>
      <c r="P14" s="10">
        <v>1</v>
      </c>
      <c r="Q14" s="16">
        <v>9</v>
      </c>
      <c r="R14" s="4"/>
      <c r="S14" s="4"/>
      <c r="T14" s="4"/>
      <c r="U14" s="4"/>
      <c r="V14" s="4"/>
      <c r="W14" s="4"/>
      <c r="X14" s="4"/>
      <c r="Y14" s="4"/>
    </row>
    <row r="15" spans="1:25" ht="13.5">
      <c r="A15" s="4"/>
      <c r="B15" s="5" t="s">
        <v>56</v>
      </c>
      <c r="C15" s="2">
        <v>624</v>
      </c>
      <c r="D15" s="4" t="s">
        <v>57</v>
      </c>
      <c r="E15" s="4">
        <v>6178</v>
      </c>
      <c r="F15" s="4">
        <v>5858</v>
      </c>
      <c r="G15" s="4">
        <v>214</v>
      </c>
      <c r="H15" s="4">
        <v>106</v>
      </c>
      <c r="I15" s="4">
        <v>1453</v>
      </c>
      <c r="J15" s="17">
        <v>0.3390107326178255</v>
      </c>
      <c r="K15" s="4">
        <v>466</v>
      </c>
      <c r="L15" s="18">
        <v>0.10872608492767148</v>
      </c>
      <c r="M15" s="14">
        <v>1919</v>
      </c>
      <c r="N15" s="17">
        <v>0.447736817545497</v>
      </c>
      <c r="O15" s="4">
        <v>2367</v>
      </c>
      <c r="P15" s="17">
        <v>0.552263182454503</v>
      </c>
      <c r="Q15" s="14">
        <v>4156</v>
      </c>
      <c r="R15" s="13">
        <v>4</v>
      </c>
      <c r="S15" s="3"/>
      <c r="T15" s="3">
        <v>4</v>
      </c>
      <c r="U15" s="4"/>
      <c r="V15" s="4">
        <v>4</v>
      </c>
      <c r="W15" s="4"/>
      <c r="X15" s="4"/>
      <c r="Y15" s="4" t="s">
        <v>75</v>
      </c>
    </row>
    <row r="16" spans="1:25" ht="13.5">
      <c r="A16" s="4"/>
      <c r="B16" s="5" t="s">
        <v>56</v>
      </c>
      <c r="C16" s="2"/>
      <c r="D16" s="4" t="s">
        <v>57</v>
      </c>
      <c r="E16" s="4"/>
      <c r="F16" s="4"/>
      <c r="G16" s="4"/>
      <c r="H16" s="4"/>
      <c r="I16" s="4">
        <v>387</v>
      </c>
      <c r="J16" s="10">
        <v>0.17</v>
      </c>
      <c r="K16" s="4">
        <v>248</v>
      </c>
      <c r="L16" s="10">
        <v>0.109</v>
      </c>
      <c r="M16" s="4">
        <f aca="true" t="shared" si="1" ref="M16:N24">SUM(I16+K16)</f>
        <v>635</v>
      </c>
      <c r="N16" s="10">
        <f t="shared" si="1"/>
        <v>0.279</v>
      </c>
      <c r="O16" s="4">
        <v>1640</v>
      </c>
      <c r="P16" s="10">
        <v>0.721</v>
      </c>
      <c r="Q16" s="16">
        <v>879</v>
      </c>
      <c r="R16" s="4"/>
      <c r="S16" s="4"/>
      <c r="T16" s="4"/>
      <c r="U16" s="4"/>
      <c r="V16" s="4"/>
      <c r="W16" s="4"/>
      <c r="X16" s="4"/>
      <c r="Y16" s="4"/>
    </row>
    <row r="17" spans="1:25" ht="26.25">
      <c r="A17" s="4"/>
      <c r="B17" s="5" t="s">
        <v>58</v>
      </c>
      <c r="C17" s="2"/>
      <c r="D17" s="4" t="s">
        <v>59</v>
      </c>
      <c r="E17" s="4"/>
      <c r="F17" s="4"/>
      <c r="G17" s="4"/>
      <c r="H17" s="4"/>
      <c r="I17" s="4">
        <v>1002</v>
      </c>
      <c r="J17" s="10">
        <v>0.548</v>
      </c>
      <c r="K17" s="4">
        <v>207</v>
      </c>
      <c r="L17" s="10">
        <v>0.113</v>
      </c>
      <c r="M17" s="4">
        <f t="shared" si="1"/>
        <v>1209</v>
      </c>
      <c r="N17" s="10">
        <f t="shared" si="1"/>
        <v>0.661</v>
      </c>
      <c r="O17" s="4">
        <v>619</v>
      </c>
      <c r="P17" s="10">
        <v>0.339</v>
      </c>
      <c r="Q17" s="16">
        <v>2902</v>
      </c>
      <c r="R17" s="4"/>
      <c r="S17" s="4"/>
      <c r="T17" s="4"/>
      <c r="U17" s="4"/>
      <c r="V17" s="4"/>
      <c r="W17" s="4"/>
      <c r="X17" s="4"/>
      <c r="Y17" s="4"/>
    </row>
    <row r="18" spans="1:25" ht="13.5">
      <c r="A18" s="4"/>
      <c r="B18" s="5" t="s">
        <v>60</v>
      </c>
      <c r="C18" s="2"/>
      <c r="D18" s="4" t="s">
        <v>61</v>
      </c>
      <c r="E18" s="4"/>
      <c r="F18" s="4"/>
      <c r="G18" s="4"/>
      <c r="H18" s="4"/>
      <c r="I18" s="4">
        <v>45</v>
      </c>
      <c r="J18" s="10">
        <v>0.437</v>
      </c>
      <c r="K18" s="4">
        <v>7</v>
      </c>
      <c r="L18" s="10">
        <v>0.068</v>
      </c>
      <c r="M18" s="4">
        <f t="shared" si="1"/>
        <v>52</v>
      </c>
      <c r="N18" s="10">
        <f t="shared" si="1"/>
        <v>0.505</v>
      </c>
      <c r="O18" s="4">
        <v>51</v>
      </c>
      <c r="P18" s="10">
        <v>0.495</v>
      </c>
      <c r="Q18" s="16">
        <v>325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/>
      <c r="B19" s="5" t="s">
        <v>62</v>
      </c>
      <c r="C19" s="2"/>
      <c r="D19" s="4" t="s">
        <v>63</v>
      </c>
      <c r="E19" s="4"/>
      <c r="F19" s="4"/>
      <c r="G19" s="4"/>
      <c r="H19" s="4"/>
      <c r="I19" s="4">
        <v>4</v>
      </c>
      <c r="J19" s="10">
        <v>0.25</v>
      </c>
      <c r="K19" s="4">
        <v>0</v>
      </c>
      <c r="L19" s="10">
        <v>0</v>
      </c>
      <c r="M19" s="4">
        <f t="shared" si="1"/>
        <v>4</v>
      </c>
      <c r="N19" s="10">
        <f t="shared" si="1"/>
        <v>0.25</v>
      </c>
      <c r="O19" s="4">
        <v>12</v>
      </c>
      <c r="P19" s="10">
        <v>0.75</v>
      </c>
      <c r="Q19" s="16">
        <v>21</v>
      </c>
      <c r="R19" s="4"/>
      <c r="S19" s="4"/>
      <c r="T19" s="4"/>
      <c r="U19" s="4"/>
      <c r="V19" s="4"/>
      <c r="W19" s="4"/>
      <c r="X19" s="4"/>
      <c r="Y19" s="4"/>
    </row>
    <row r="20" spans="1:25" ht="13.5">
      <c r="A20" s="4"/>
      <c r="B20" s="5" t="s">
        <v>64</v>
      </c>
      <c r="C20" s="2"/>
      <c r="D20" s="4" t="s">
        <v>65</v>
      </c>
      <c r="E20" s="4"/>
      <c r="F20" s="4"/>
      <c r="G20" s="4"/>
      <c r="H20" s="4"/>
      <c r="I20" s="4">
        <v>1</v>
      </c>
      <c r="J20" s="10">
        <v>0.333</v>
      </c>
      <c r="K20" s="4">
        <v>1</v>
      </c>
      <c r="L20" s="10">
        <v>0.333</v>
      </c>
      <c r="M20" s="4">
        <f t="shared" si="1"/>
        <v>2</v>
      </c>
      <c r="N20" s="10">
        <f t="shared" si="1"/>
        <v>0.666</v>
      </c>
      <c r="O20" s="4">
        <v>1</v>
      </c>
      <c r="P20" s="10">
        <v>0.333</v>
      </c>
      <c r="Q20" s="16">
        <v>11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5" t="s">
        <v>66</v>
      </c>
      <c r="C21" s="2"/>
      <c r="D21" s="4" t="s">
        <v>67</v>
      </c>
      <c r="E21" s="4"/>
      <c r="F21" s="4"/>
      <c r="G21" s="4"/>
      <c r="H21" s="4"/>
      <c r="I21" s="4">
        <v>11</v>
      </c>
      <c r="J21" s="10">
        <v>0.306</v>
      </c>
      <c r="K21" s="4">
        <v>2</v>
      </c>
      <c r="L21" s="10">
        <v>0.056</v>
      </c>
      <c r="M21" s="4">
        <f t="shared" si="1"/>
        <v>13</v>
      </c>
      <c r="N21" s="10">
        <f t="shared" si="1"/>
        <v>0.362</v>
      </c>
      <c r="O21" s="4">
        <v>23</v>
      </c>
      <c r="P21" s="10">
        <v>0.639</v>
      </c>
      <c r="Q21" s="16">
        <v>9</v>
      </c>
      <c r="R21" s="4"/>
      <c r="S21" s="4"/>
      <c r="T21" s="4"/>
      <c r="U21" s="4"/>
      <c r="V21" s="4"/>
      <c r="W21" s="4"/>
      <c r="X21" s="4"/>
      <c r="Y21" s="4"/>
    </row>
    <row r="22" spans="1:25" ht="13.5">
      <c r="A22" s="4"/>
      <c r="B22" s="5" t="s">
        <v>68</v>
      </c>
      <c r="C22" s="2"/>
      <c r="D22" s="4" t="s">
        <v>69</v>
      </c>
      <c r="E22" s="4"/>
      <c r="F22" s="4"/>
      <c r="G22" s="4"/>
      <c r="H22" s="4"/>
      <c r="I22" s="4">
        <v>2</v>
      </c>
      <c r="J22" s="10">
        <v>0.105</v>
      </c>
      <c r="K22" s="4">
        <v>1</v>
      </c>
      <c r="L22" s="10">
        <v>0.053</v>
      </c>
      <c r="M22" s="4">
        <f t="shared" si="1"/>
        <v>3</v>
      </c>
      <c r="N22" s="10">
        <f t="shared" si="1"/>
        <v>0.158</v>
      </c>
      <c r="O22" s="4">
        <v>16</v>
      </c>
      <c r="P22" s="10">
        <v>0.842</v>
      </c>
      <c r="Q22" s="16">
        <v>6</v>
      </c>
      <c r="R22" s="4"/>
      <c r="S22" s="4"/>
      <c r="T22" s="4"/>
      <c r="U22" s="4"/>
      <c r="V22" s="4"/>
      <c r="W22" s="4"/>
      <c r="X22" s="4"/>
      <c r="Y22" s="4"/>
    </row>
    <row r="23" spans="1:25" ht="13.5">
      <c r="A23" s="4"/>
      <c r="B23" s="5" t="s">
        <v>70</v>
      </c>
      <c r="C23" s="2"/>
      <c r="D23" s="4" t="s">
        <v>71</v>
      </c>
      <c r="E23" s="4"/>
      <c r="F23" s="4"/>
      <c r="G23" s="4"/>
      <c r="H23" s="4"/>
      <c r="I23" s="4">
        <v>0</v>
      </c>
      <c r="J23" s="10">
        <v>0</v>
      </c>
      <c r="K23" s="4">
        <v>0</v>
      </c>
      <c r="L23" s="10">
        <v>0</v>
      </c>
      <c r="M23" s="4">
        <f t="shared" si="1"/>
        <v>0</v>
      </c>
      <c r="N23" s="10">
        <f t="shared" si="1"/>
        <v>0</v>
      </c>
      <c r="O23" s="4">
        <v>1</v>
      </c>
      <c r="P23" s="10">
        <v>1</v>
      </c>
      <c r="Q23" s="16">
        <v>1</v>
      </c>
      <c r="R23" s="4"/>
      <c r="S23" s="4"/>
      <c r="T23" s="4"/>
      <c r="U23" s="4"/>
      <c r="V23" s="4"/>
      <c r="W23" s="4"/>
      <c r="X23" s="4"/>
      <c r="Y23" s="4"/>
    </row>
    <row r="24" spans="1:25" ht="13.5">
      <c r="A24" s="4"/>
      <c r="B24" s="5" t="s">
        <v>72</v>
      </c>
      <c r="C24" s="2"/>
      <c r="D24" s="4" t="s">
        <v>73</v>
      </c>
      <c r="E24" s="4"/>
      <c r="F24" s="4"/>
      <c r="G24" s="4"/>
      <c r="H24" s="4"/>
      <c r="I24" s="4">
        <v>1</v>
      </c>
      <c r="J24" s="10">
        <v>0.2</v>
      </c>
      <c r="K24" s="4">
        <v>0</v>
      </c>
      <c r="L24" s="10">
        <v>0</v>
      </c>
      <c r="M24" s="4">
        <f t="shared" si="1"/>
        <v>1</v>
      </c>
      <c r="N24" s="10">
        <f t="shared" si="1"/>
        <v>0.2</v>
      </c>
      <c r="O24" s="4">
        <v>4</v>
      </c>
      <c r="P24" s="10">
        <v>0.8</v>
      </c>
      <c r="Q24" s="16">
        <v>2</v>
      </c>
      <c r="R24" s="4"/>
      <c r="S24" s="4"/>
      <c r="T24" s="4"/>
      <c r="U24" s="4"/>
      <c r="V24" s="4"/>
      <c r="W24" s="4"/>
      <c r="X24" s="4"/>
      <c r="Y24" s="4"/>
    </row>
    <row r="25" spans="1:25" ht="13.5">
      <c r="A25" s="4"/>
      <c r="B25" s="5" t="s">
        <v>0</v>
      </c>
      <c r="C25" s="2">
        <v>627</v>
      </c>
      <c r="D25" s="4" t="s">
        <v>1</v>
      </c>
      <c r="E25" s="4">
        <v>1113</v>
      </c>
      <c r="F25" s="4">
        <v>1061</v>
      </c>
      <c r="G25" s="4">
        <v>25</v>
      </c>
      <c r="H25" s="4">
        <v>27</v>
      </c>
      <c r="I25" s="4">
        <v>253</v>
      </c>
      <c r="J25" s="17">
        <v>0.15398660986001217</v>
      </c>
      <c r="K25" s="4">
        <v>72</v>
      </c>
      <c r="L25" s="18">
        <v>0.04382227632379793</v>
      </c>
      <c r="M25" s="14">
        <v>325</v>
      </c>
      <c r="N25" s="17">
        <v>0.1978088861838101</v>
      </c>
      <c r="O25" s="4">
        <v>1318</v>
      </c>
      <c r="P25" s="17">
        <v>0.8021911138161899</v>
      </c>
      <c r="Q25" s="14">
        <v>801</v>
      </c>
      <c r="R25" s="13">
        <v>4</v>
      </c>
      <c r="S25" s="3"/>
      <c r="T25" s="3">
        <v>4</v>
      </c>
      <c r="U25" s="4"/>
      <c r="V25" s="4">
        <v>4</v>
      </c>
      <c r="W25" s="4"/>
      <c r="X25" s="4"/>
      <c r="Y25" s="4"/>
    </row>
    <row r="26" spans="1:25" ht="13.5">
      <c r="A26" s="4"/>
      <c r="B26" s="5" t="s">
        <v>0</v>
      </c>
      <c r="C26" s="2"/>
      <c r="D26" s="4" t="s">
        <v>1</v>
      </c>
      <c r="E26" s="4"/>
      <c r="F26" s="4"/>
      <c r="G26" s="4"/>
      <c r="H26" s="4"/>
      <c r="I26" s="4">
        <v>145</v>
      </c>
      <c r="J26" s="10">
        <v>0.122</v>
      </c>
      <c r="K26" s="4">
        <v>46</v>
      </c>
      <c r="L26" s="10">
        <v>0.039</v>
      </c>
      <c r="M26" s="4">
        <f aca="true" t="shared" si="2" ref="M26:N34">SUM(I26+K26)</f>
        <v>191</v>
      </c>
      <c r="N26" s="10">
        <f t="shared" si="2"/>
        <v>0.161</v>
      </c>
      <c r="O26" s="4">
        <v>998</v>
      </c>
      <c r="P26" s="10">
        <v>0.839</v>
      </c>
      <c r="Q26" s="16">
        <v>266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5" t="s">
        <v>2</v>
      </c>
      <c r="C27" s="2"/>
      <c r="D27" s="4" t="s">
        <v>3</v>
      </c>
      <c r="E27" s="4"/>
      <c r="F27" s="4"/>
      <c r="G27" s="4"/>
      <c r="H27" s="4"/>
      <c r="I27" s="4">
        <v>21</v>
      </c>
      <c r="J27" s="10">
        <v>0.144</v>
      </c>
      <c r="K27" s="4">
        <v>4</v>
      </c>
      <c r="L27" s="10">
        <v>0.027</v>
      </c>
      <c r="M27" s="4">
        <f t="shared" si="2"/>
        <v>25</v>
      </c>
      <c r="N27" s="10">
        <f t="shared" si="2"/>
        <v>0.17099999999999999</v>
      </c>
      <c r="O27" s="4">
        <v>121</v>
      </c>
      <c r="P27" s="10">
        <v>0.829</v>
      </c>
      <c r="Q27" s="16">
        <v>62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5" t="s">
        <v>4</v>
      </c>
      <c r="C28" s="2"/>
      <c r="D28" s="4" t="s">
        <v>5</v>
      </c>
      <c r="E28" s="4"/>
      <c r="F28" s="4"/>
      <c r="G28" s="4"/>
      <c r="H28" s="4"/>
      <c r="I28" s="4">
        <v>9</v>
      </c>
      <c r="J28" s="10">
        <v>0.429</v>
      </c>
      <c r="K28" s="4">
        <v>0</v>
      </c>
      <c r="L28" s="10">
        <v>0</v>
      </c>
      <c r="M28" s="4">
        <f t="shared" si="2"/>
        <v>9</v>
      </c>
      <c r="N28" s="10">
        <f t="shared" si="2"/>
        <v>0.429</v>
      </c>
      <c r="O28" s="4">
        <v>12</v>
      </c>
      <c r="P28" s="10">
        <v>0.571</v>
      </c>
      <c r="Q28" s="16">
        <v>50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5" t="s">
        <v>6</v>
      </c>
      <c r="C29" s="2"/>
      <c r="D29" s="4" t="s">
        <v>7</v>
      </c>
      <c r="E29" s="4"/>
      <c r="F29" s="4"/>
      <c r="G29" s="4"/>
      <c r="H29" s="4"/>
      <c r="I29" s="4">
        <v>2</v>
      </c>
      <c r="J29" s="10">
        <v>0.4</v>
      </c>
      <c r="K29" s="4">
        <v>0</v>
      </c>
      <c r="L29" s="10">
        <v>0</v>
      </c>
      <c r="M29" s="4">
        <f t="shared" si="2"/>
        <v>2</v>
      </c>
      <c r="N29" s="10">
        <f t="shared" si="2"/>
        <v>0.4</v>
      </c>
      <c r="O29" s="4">
        <v>3</v>
      </c>
      <c r="P29" s="10">
        <v>0.6</v>
      </c>
      <c r="Q29" s="16">
        <v>27</v>
      </c>
      <c r="R29" s="4"/>
      <c r="S29" s="4"/>
      <c r="T29" s="4"/>
      <c r="U29" s="4"/>
      <c r="V29" s="4"/>
      <c r="W29" s="4"/>
      <c r="X29" s="4"/>
      <c r="Y29" s="4"/>
    </row>
    <row r="30" spans="1:25" ht="13.5">
      <c r="A30" s="4"/>
      <c r="B30" s="5" t="s">
        <v>8</v>
      </c>
      <c r="C30" s="2"/>
      <c r="D30" s="4" t="s">
        <v>9</v>
      </c>
      <c r="E30" s="4"/>
      <c r="F30" s="4"/>
      <c r="G30" s="4"/>
      <c r="H30" s="4"/>
      <c r="I30" s="4">
        <v>3</v>
      </c>
      <c r="J30" s="10">
        <v>0.091</v>
      </c>
      <c r="K30" s="4">
        <v>3</v>
      </c>
      <c r="L30" s="10">
        <v>0.091</v>
      </c>
      <c r="M30" s="4">
        <f t="shared" si="2"/>
        <v>6</v>
      </c>
      <c r="N30" s="10">
        <f t="shared" si="2"/>
        <v>0.182</v>
      </c>
      <c r="O30" s="4">
        <v>27</v>
      </c>
      <c r="P30" s="10">
        <v>0.818</v>
      </c>
      <c r="Q30" s="16">
        <v>47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5" t="s">
        <v>10</v>
      </c>
      <c r="C31" s="2"/>
      <c r="D31" s="4" t="s">
        <v>11</v>
      </c>
      <c r="E31" s="4"/>
      <c r="F31" s="4"/>
      <c r="G31" s="4"/>
      <c r="H31" s="4"/>
      <c r="I31" s="4">
        <v>22</v>
      </c>
      <c r="J31" s="10">
        <v>0.229</v>
      </c>
      <c r="K31" s="4">
        <v>6</v>
      </c>
      <c r="L31" s="10">
        <v>0.063</v>
      </c>
      <c r="M31" s="4">
        <f t="shared" si="2"/>
        <v>28</v>
      </c>
      <c r="N31" s="10">
        <f t="shared" si="2"/>
        <v>0.29200000000000004</v>
      </c>
      <c r="O31" s="4">
        <v>68</v>
      </c>
      <c r="P31" s="10">
        <v>0.708</v>
      </c>
      <c r="Q31" s="16">
        <v>100</v>
      </c>
      <c r="R31" s="4"/>
      <c r="S31" s="4"/>
      <c r="T31" s="4"/>
      <c r="U31" s="4"/>
      <c r="V31" s="4"/>
      <c r="W31" s="4"/>
      <c r="X31" s="4"/>
      <c r="Y31" s="4"/>
    </row>
    <row r="32" spans="1:25" ht="13.5">
      <c r="A32" s="4"/>
      <c r="B32" s="5" t="s">
        <v>12</v>
      </c>
      <c r="C32" s="2"/>
      <c r="D32" s="4" t="s">
        <v>13</v>
      </c>
      <c r="E32" s="4"/>
      <c r="F32" s="4"/>
      <c r="G32" s="4"/>
      <c r="H32" s="4"/>
      <c r="I32" s="4">
        <v>7</v>
      </c>
      <c r="J32" s="10">
        <v>0.389</v>
      </c>
      <c r="K32" s="4">
        <v>2</v>
      </c>
      <c r="L32" s="10">
        <v>0.111</v>
      </c>
      <c r="M32" s="4">
        <f t="shared" si="2"/>
        <v>9</v>
      </c>
      <c r="N32" s="10">
        <f t="shared" si="2"/>
        <v>0.5</v>
      </c>
      <c r="O32" s="4">
        <v>9</v>
      </c>
      <c r="P32" s="10">
        <v>0.5</v>
      </c>
      <c r="Q32" s="16">
        <v>48</v>
      </c>
      <c r="R32" s="4"/>
      <c r="S32" s="4"/>
      <c r="T32" s="4"/>
      <c r="U32" s="4"/>
      <c r="V32" s="4"/>
      <c r="W32" s="4"/>
      <c r="X32" s="4"/>
      <c r="Y32" s="4"/>
    </row>
    <row r="33" spans="1:25" ht="13.5">
      <c r="A33" s="4"/>
      <c r="B33" s="5" t="s">
        <v>14</v>
      </c>
      <c r="C33" s="2"/>
      <c r="D33" s="4" t="s">
        <v>15</v>
      </c>
      <c r="E33" s="4"/>
      <c r="F33" s="4"/>
      <c r="G33" s="4"/>
      <c r="H33" s="4"/>
      <c r="I33" s="4">
        <v>25</v>
      </c>
      <c r="J33" s="10">
        <v>0.301</v>
      </c>
      <c r="K33" s="4">
        <v>5</v>
      </c>
      <c r="L33" s="10">
        <v>0.06</v>
      </c>
      <c r="M33" s="4">
        <f t="shared" si="2"/>
        <v>30</v>
      </c>
      <c r="N33" s="10">
        <f t="shared" si="2"/>
        <v>0.361</v>
      </c>
      <c r="O33" s="4">
        <v>53</v>
      </c>
      <c r="P33" s="10">
        <v>0.639</v>
      </c>
      <c r="Q33" s="16">
        <v>110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/>
      <c r="B34" s="5" t="s">
        <v>16</v>
      </c>
      <c r="C34" s="2"/>
      <c r="D34" s="4" t="s">
        <v>17</v>
      </c>
      <c r="E34" s="4"/>
      <c r="F34" s="4"/>
      <c r="G34" s="4"/>
      <c r="H34" s="4"/>
      <c r="I34" s="4">
        <v>19</v>
      </c>
      <c r="J34" s="10">
        <v>0.365</v>
      </c>
      <c r="K34" s="4">
        <v>6</v>
      </c>
      <c r="L34" s="10">
        <v>0.115</v>
      </c>
      <c r="M34" s="4">
        <f t="shared" si="2"/>
        <v>25</v>
      </c>
      <c r="N34" s="10">
        <f t="shared" si="2"/>
        <v>0.48</v>
      </c>
      <c r="O34" s="4">
        <v>27</v>
      </c>
      <c r="P34" s="10">
        <v>0.519</v>
      </c>
      <c r="Q34" s="16">
        <v>91</v>
      </c>
      <c r="R34" s="4"/>
      <c r="S34" s="4"/>
      <c r="T34" s="4"/>
      <c r="U34" s="4"/>
      <c r="V34" s="4"/>
      <c r="W34" s="4"/>
      <c r="X34" s="4"/>
      <c r="Y34" s="4"/>
    </row>
  </sheetData>
  <mergeCells count="21">
    <mergeCell ref="V2:Y3"/>
    <mergeCell ref="E2:H2"/>
    <mergeCell ref="I2:Q2"/>
    <mergeCell ref="R2:S3"/>
    <mergeCell ref="T2:U3"/>
    <mergeCell ref="A2:A4"/>
    <mergeCell ref="B2:B4"/>
    <mergeCell ref="C2:C4"/>
    <mergeCell ref="D2:D4"/>
    <mergeCell ref="P3:P4"/>
    <mergeCell ref="Q3:Q4"/>
    <mergeCell ref="I3:J4"/>
    <mergeCell ref="K3:L4"/>
    <mergeCell ref="M3:M4"/>
    <mergeCell ref="N3:N4"/>
    <mergeCell ref="F3:F4"/>
    <mergeCell ref="G3:G4"/>
    <mergeCell ref="H3:H4"/>
    <mergeCell ref="O3:O4"/>
    <mergeCell ref="A1:Y1"/>
    <mergeCell ref="E3:E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2005-07-28T08:16:07Z</dcterms:modified>
  <cp:category/>
  <cp:version/>
  <cp:contentType/>
  <cp:contentStatus/>
</cp:coreProperties>
</file>