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236" windowWidth="15180" windowHeight="8580" activeTab="0"/>
  </bookViews>
  <sheets>
    <sheet name="Linguistics" sheetId="1" r:id="rId1"/>
  </sheets>
  <definedNames>
    <definedName name="_xlnm.Print_Area" localSheetId="0">'Linguistics'!$A$1:$Y$90</definedName>
    <definedName name="_xlnm.Print_Titles" localSheetId="0">'Linguistics'!$1:$4</definedName>
  </definedNames>
  <calcPr fullCalcOnLoad="1"/>
</workbook>
</file>

<file path=xl/sharedStrings.xml><?xml version="1.0" encoding="utf-8"?>
<sst xmlns="http://schemas.openxmlformats.org/spreadsheetml/2006/main" count="231" uniqueCount="195">
  <si>
    <t>3</t>
  </si>
  <si>
    <t>4</t>
  </si>
  <si>
    <t>2</t>
  </si>
  <si>
    <t xml:space="preserve">Serials </t>
  </si>
  <si>
    <t>Comp. Files</t>
  </si>
  <si>
    <t>Dictionaries of Standard German</t>
  </si>
  <si>
    <t>LAD0044</t>
  </si>
  <si>
    <t>Grammar of Standard German</t>
  </si>
  <si>
    <t>LAD0045</t>
  </si>
  <si>
    <t>LAD0046</t>
  </si>
  <si>
    <t>Stndrd Germ Usage Prescriptive Ling/Applied Ling</t>
  </si>
  <si>
    <t>LAD0047</t>
  </si>
  <si>
    <t>Other Germanic (Teutonic) Languages</t>
  </si>
  <si>
    <t>LAD0050</t>
  </si>
  <si>
    <t>Romance Languages - French</t>
  </si>
  <si>
    <t>440-449</t>
  </si>
  <si>
    <t>LAD0051</t>
  </si>
  <si>
    <t>Writing System &amp; Phonology of Standard French</t>
  </si>
  <si>
    <t>LAD0072</t>
  </si>
  <si>
    <t>Etymology of Standard Spanish</t>
  </si>
  <si>
    <t>LAD0073</t>
  </si>
  <si>
    <t>Dictionaries of Standard Spanish</t>
  </si>
  <si>
    <t>LAD0074</t>
  </si>
  <si>
    <t>Grammar of Standard Spanish</t>
  </si>
  <si>
    <t>LAD0075</t>
  </si>
  <si>
    <t>LAD0076</t>
  </si>
  <si>
    <t>Matching Titles   
Total %</t>
  </si>
  <si>
    <t>Matching Titles   
Total no.</t>
  </si>
  <si>
    <t>Missing Titles no.</t>
  </si>
  <si>
    <t>All formats</t>
  </si>
  <si>
    <t>Hist/Geo Variations, Modern Nongeo Variations</t>
  </si>
  <si>
    <t>Germanic (Teutonic) Languages - German</t>
  </si>
  <si>
    <t>430-439</t>
  </si>
  <si>
    <t>LAD0041</t>
  </si>
  <si>
    <t>Writing Systems &amp; Phonology of Standard German</t>
  </si>
  <si>
    <t>LAD0042</t>
  </si>
  <si>
    <t>LAD0052</t>
  </si>
  <si>
    <t>Etymology of Standard French</t>
  </si>
  <si>
    <t>LAD0053</t>
  </si>
  <si>
    <t>LAD0010</t>
  </si>
  <si>
    <t>400-409</t>
  </si>
  <si>
    <t>LAD0011</t>
  </si>
  <si>
    <t>LAD0012</t>
  </si>
  <si>
    <t>LAD0013</t>
  </si>
  <si>
    <t>LAD0014</t>
  </si>
  <si>
    <t>LAD0015</t>
  </si>
  <si>
    <t>LAD0016</t>
  </si>
  <si>
    <t>LAD0017</t>
  </si>
  <si>
    <t>LAD0018</t>
  </si>
  <si>
    <t>Treatment of Language-Respect to Kinds of Persons</t>
  </si>
  <si>
    <t>LAD0019</t>
  </si>
  <si>
    <t>Geographical &amp; Persons Treatment</t>
  </si>
  <si>
    <t>LAD0020</t>
  </si>
  <si>
    <t>Linguistics</t>
  </si>
  <si>
    <t>410-419</t>
  </si>
  <si>
    <t>LAD0021</t>
  </si>
  <si>
    <t>Writing Systems</t>
  </si>
  <si>
    <t>LAD0022</t>
  </si>
  <si>
    <t>Etymology</t>
  </si>
  <si>
    <t>LAD0023</t>
  </si>
  <si>
    <t>Dictionaries</t>
  </si>
  <si>
    <t>LAD0024</t>
  </si>
  <si>
    <t>Phonology</t>
  </si>
  <si>
    <t>LAD0025</t>
  </si>
  <si>
    <t>Grammar</t>
  </si>
  <si>
    <t>LAD0026</t>
  </si>
  <si>
    <t>Dialectology &amp; Historical (Diachronic) Linguistics</t>
  </si>
  <si>
    <t>LAD0027</t>
  </si>
  <si>
    <t>Standard Usage (Prescriptive Ling) Applied Ling</t>
  </si>
  <si>
    <t>LAD0028</t>
  </si>
  <si>
    <t>Structured Verbal Lang Other Than Spoken &amp; Written</t>
  </si>
  <si>
    <t>Etymology of Standard German</t>
  </si>
  <si>
    <t>LAD0043</t>
  </si>
  <si>
    <t>ER</t>
  </si>
  <si>
    <t>IR</t>
  </si>
  <si>
    <t>CJK</t>
  </si>
  <si>
    <t>Collection Level</t>
  </si>
  <si>
    <t>Other Languages</t>
  </si>
  <si>
    <t>490-499</t>
  </si>
  <si>
    <t>LAD0101</t>
  </si>
  <si>
    <t>East Indo-European &amp; Celtic Languages</t>
  </si>
  <si>
    <t>LAD0102</t>
  </si>
  <si>
    <t>Afro-Asiatic (Hamito-Semitic) Lang, Semitic Lang</t>
  </si>
  <si>
    <t>LAD0103</t>
  </si>
  <si>
    <t>Non-Semitic Afro-Asiatic Languages</t>
  </si>
  <si>
    <t>LAD0104</t>
  </si>
  <si>
    <t>Altaic, Uralic, Hyperborean, Dravidian Languages</t>
  </si>
  <si>
    <t>LAD0105</t>
  </si>
  <si>
    <t>Languages of E &amp; SE Asia, Sino-Tibetan Languages</t>
  </si>
  <si>
    <t>LAD0106</t>
  </si>
  <si>
    <t>African Languages</t>
  </si>
  <si>
    <t>LAD0107</t>
  </si>
  <si>
    <t>North American Native Languages</t>
  </si>
  <si>
    <t>LAD0108</t>
  </si>
  <si>
    <t>South American Native Languages</t>
  </si>
  <si>
    <t>LAD0109</t>
  </si>
  <si>
    <t>Nonaustronesian/Austronesian/Miscellaneous Lang</t>
  </si>
  <si>
    <t>Serial Publications</t>
  </si>
  <si>
    <t>Unique Titles</t>
  </si>
  <si>
    <t>Gen.</t>
  </si>
  <si>
    <t>Stndrd Span Usage (Prescriptive Ling)/Applied Ling</t>
  </si>
  <si>
    <t>LAD0077</t>
  </si>
  <si>
    <t>Portuguese</t>
  </si>
  <si>
    <t>LAD0080</t>
  </si>
  <si>
    <t>Italic Languages - Latin</t>
  </si>
  <si>
    <t>470-479</t>
  </si>
  <si>
    <t>LAD0081</t>
  </si>
  <si>
    <t>LAD0040</t>
  </si>
  <si>
    <t>Line No.</t>
  </si>
  <si>
    <t>Description</t>
  </si>
  <si>
    <t>Matching Titles</t>
  </si>
  <si>
    <t>Close Matches</t>
  </si>
  <si>
    <t>Goal Level</t>
  </si>
  <si>
    <t>Acq. Comm.</t>
  </si>
  <si>
    <t>Organizations &amp; Management</t>
  </si>
  <si>
    <t>Education, Research, Related Topics</t>
  </si>
  <si>
    <t>Dictionaries, Encyclopedias, Concordances</t>
  </si>
  <si>
    <t>Special Topics</t>
  </si>
  <si>
    <t>Philosophy &amp; Theory</t>
  </si>
  <si>
    <t>Miscellany</t>
  </si>
  <si>
    <t>Dictionaries of Standard French</t>
  </si>
  <si>
    <t>LAD0054</t>
  </si>
  <si>
    <t>Grammar of Standard French</t>
  </si>
  <si>
    <t>LAD0055</t>
  </si>
  <si>
    <t>His/Geo Variations, Modern Nongeo Variations</t>
  </si>
  <si>
    <t>LAD0056</t>
  </si>
  <si>
    <t>Stndrd Fren Usage (Prescriptive Ling)/Applied Ling</t>
  </si>
  <si>
    <t>LAD0057</t>
  </si>
  <si>
    <t>Provencal &amp; Catalan</t>
  </si>
  <si>
    <t>LAD0060</t>
  </si>
  <si>
    <t>Italian, Romanian, Rhaeto-Romanic Languages</t>
  </si>
  <si>
    <t>450-459</t>
  </si>
  <si>
    <t>LAD0061</t>
  </si>
  <si>
    <t>Writing System &amp; Phonology of Standard Italian</t>
  </si>
  <si>
    <t>LAD0062</t>
  </si>
  <si>
    <t>Etymology of Standard Italian</t>
  </si>
  <si>
    <t>LAD0063</t>
  </si>
  <si>
    <t>Dictionaries of Standard Italian</t>
  </si>
  <si>
    <t>LAD0064</t>
  </si>
  <si>
    <t>Grammar of Standard Italian</t>
  </si>
  <si>
    <t>LAD0065</t>
  </si>
  <si>
    <t>LAD0066</t>
  </si>
  <si>
    <t>Stndrd Ital Usage (Prescriptive Ling)/Applied Ling</t>
  </si>
  <si>
    <t>LAD0067</t>
  </si>
  <si>
    <t>Romanian &amp; Rhaeto-Romanic</t>
  </si>
  <si>
    <t>LAD0070</t>
  </si>
  <si>
    <t>Spanish &amp; Portuguese Languages</t>
  </si>
  <si>
    <t>460-469</t>
  </si>
  <si>
    <t>LAD0071</t>
  </si>
  <si>
    <t>Writing System &amp; Phonology of Standard Spanish</t>
  </si>
  <si>
    <t>Language</t>
  </si>
  <si>
    <t>Writing System &amp; Phonology of Classical Latin</t>
  </si>
  <si>
    <t>LAD0082</t>
  </si>
  <si>
    <t>Etymology of Classical Latin</t>
  </si>
  <si>
    <t>LAD0083</t>
  </si>
  <si>
    <t>Dictionaries of Classical Latin</t>
  </si>
  <si>
    <t>LAD0084</t>
  </si>
  <si>
    <t>Grammar of Classical Latin</t>
  </si>
  <si>
    <t>LAD0085</t>
  </si>
  <si>
    <t>Old (Preclassical), Postclassical, Vulgar Latin</t>
  </si>
  <si>
    <t>LAD0086</t>
  </si>
  <si>
    <t>Classcl Lat Usage (Prescriptive Ling)/Applied Ling</t>
  </si>
  <si>
    <t>LAD0087</t>
  </si>
  <si>
    <t>Other Italic Languages</t>
  </si>
  <si>
    <t>LAD0090</t>
  </si>
  <si>
    <t>Hellenic Languages - Classical Greek</t>
  </si>
  <si>
    <t>480-489</t>
  </si>
  <si>
    <t>LAD0091</t>
  </si>
  <si>
    <t>Writing Systems &amp; Phonology of Classical Greek</t>
  </si>
  <si>
    <t>LAD0092</t>
  </si>
  <si>
    <t>Etymology of Classical Greek</t>
  </si>
  <si>
    <t>LAD0093</t>
  </si>
  <si>
    <t>Dictionaries of Classical Greek</t>
  </si>
  <si>
    <t>LAD0094</t>
  </si>
  <si>
    <t>Grammar of Classical Greek</t>
  </si>
  <si>
    <t>LAD0095</t>
  </si>
  <si>
    <t>Preclassical &amp; Post-Classical Greek</t>
  </si>
  <si>
    <t>LAD0096</t>
  </si>
  <si>
    <t>Classcl Gr Usage (Prescriptive Ling)/Applied Ling</t>
  </si>
  <si>
    <t>LAD0097</t>
  </si>
  <si>
    <t>Other Hellenic Languages</t>
  </si>
  <si>
    <t>LAD0100</t>
  </si>
  <si>
    <t>Division</t>
  </si>
  <si>
    <t>Dewey</t>
  </si>
  <si>
    <t>Lang, Ling &amp; Lit</t>
  </si>
  <si>
    <t>Classed Analysis -- Linguistics</t>
  </si>
  <si>
    <t>ACAS as at June 02 data</t>
  </si>
  <si>
    <t>Peer comparsion</t>
  </si>
  <si>
    <t>Books and others</t>
  </si>
  <si>
    <t>Missing Titles %</t>
  </si>
  <si>
    <t>CJK</t>
  </si>
  <si>
    <t xml:space="preserve"> </t>
  </si>
  <si>
    <t>3</t>
  </si>
  <si>
    <t>3</t>
  </si>
  <si>
    <t>2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</si>
</sst>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182" fontId="4" fillId="0" borderId="5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183" fontId="4" fillId="0" borderId="2" xfId="18" applyNumberFormat="1" applyFont="1" applyFill="1" applyBorder="1" applyAlignment="1">
      <alignment wrapText="1"/>
    </xf>
    <xf numFmtId="183" fontId="4" fillId="0" borderId="6" xfId="18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83" fontId="7" fillId="2" borderId="14" xfId="0" applyNumberFormat="1" applyFont="1" applyFill="1" applyBorder="1" applyAlignment="1">
      <alignment horizontal="center" wrapText="1"/>
    </xf>
    <xf numFmtId="183" fontId="7" fillId="2" borderId="2" xfId="0" applyNumberFormat="1" applyFont="1" applyFill="1" applyBorder="1" applyAlignment="1">
      <alignment horizontal="center" wrapText="1"/>
    </xf>
    <xf numFmtId="183" fontId="7" fillId="2" borderId="15" xfId="0" applyNumberFormat="1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90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7109375" style="11" customWidth="1"/>
    <col min="2" max="2" width="9.421875" style="14" bestFit="1" customWidth="1"/>
    <col min="3" max="3" width="8.140625" style="15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0" customWidth="1"/>
    <col min="11" max="11" width="5.140625" style="1" customWidth="1"/>
    <col min="12" max="12" width="8.00390625" style="10" customWidth="1"/>
    <col min="13" max="13" width="7.00390625" style="18" bestFit="1" customWidth="1"/>
    <col min="14" max="14" width="8.00390625" style="10" customWidth="1"/>
    <col min="15" max="15" width="7.00390625" style="9" customWidth="1"/>
    <col min="16" max="16" width="8.00390625" style="10" bestFit="1" customWidth="1"/>
    <col min="17" max="17" width="7.140625" style="18" bestFit="1" customWidth="1"/>
    <col min="18" max="18" width="4.8515625" style="7" bestFit="1" customWidth="1"/>
    <col min="19" max="19" width="4.421875" style="7" bestFit="1" customWidth="1"/>
    <col min="20" max="20" width="4.8515625" style="7" bestFit="1" customWidth="1"/>
    <col min="21" max="25" width="4.421875" style="1" bestFit="1" customWidth="1"/>
    <col min="26" max="16384" width="9.140625" style="1" customWidth="1"/>
  </cols>
  <sheetData>
    <row r="1" spans="1:25" s="22" customFormat="1" ht="12.75">
      <c r="A1" s="49" t="s">
        <v>185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</row>
    <row r="2" spans="1:25" s="23" customFormat="1" ht="13.5" customHeight="1">
      <c r="A2" s="39" t="s">
        <v>182</v>
      </c>
      <c r="B2" s="39" t="s">
        <v>108</v>
      </c>
      <c r="C2" s="39" t="s">
        <v>183</v>
      </c>
      <c r="D2" s="39" t="s">
        <v>109</v>
      </c>
      <c r="E2" s="26" t="s">
        <v>186</v>
      </c>
      <c r="F2" s="27"/>
      <c r="G2" s="27"/>
      <c r="H2" s="28"/>
      <c r="I2" s="26" t="s">
        <v>187</v>
      </c>
      <c r="J2" s="27"/>
      <c r="K2" s="27"/>
      <c r="L2" s="27"/>
      <c r="M2" s="27"/>
      <c r="N2" s="27"/>
      <c r="O2" s="27"/>
      <c r="P2" s="27"/>
      <c r="Q2" s="28"/>
      <c r="R2" s="29" t="s">
        <v>112</v>
      </c>
      <c r="S2" s="30"/>
      <c r="T2" s="33" t="s">
        <v>113</v>
      </c>
      <c r="U2" s="34"/>
      <c r="V2" s="33" t="s">
        <v>76</v>
      </c>
      <c r="W2" s="37"/>
      <c r="X2" s="37"/>
      <c r="Y2" s="34"/>
    </row>
    <row r="3" spans="1:25" s="23" customFormat="1" ht="13.5" customHeight="1">
      <c r="A3" s="40"/>
      <c r="B3" s="40"/>
      <c r="C3" s="40"/>
      <c r="D3" s="40"/>
      <c r="E3" s="47" t="s">
        <v>29</v>
      </c>
      <c r="F3" s="47" t="s">
        <v>188</v>
      </c>
      <c r="G3" s="47" t="s">
        <v>3</v>
      </c>
      <c r="H3" s="47" t="s">
        <v>4</v>
      </c>
      <c r="I3" s="45" t="s">
        <v>110</v>
      </c>
      <c r="J3" s="46"/>
      <c r="K3" s="45" t="s">
        <v>111</v>
      </c>
      <c r="L3" s="46"/>
      <c r="M3" s="44" t="s">
        <v>27</v>
      </c>
      <c r="N3" s="42" t="s">
        <v>26</v>
      </c>
      <c r="O3" s="44" t="s">
        <v>28</v>
      </c>
      <c r="P3" s="42" t="s">
        <v>189</v>
      </c>
      <c r="Q3" s="44" t="s">
        <v>98</v>
      </c>
      <c r="R3" s="31"/>
      <c r="S3" s="32"/>
      <c r="T3" s="35"/>
      <c r="U3" s="36"/>
      <c r="V3" s="35"/>
      <c r="W3" s="38"/>
      <c r="X3" s="38"/>
      <c r="Y3" s="36"/>
    </row>
    <row r="4" spans="1:27" s="22" customFormat="1" ht="25.5" customHeight="1">
      <c r="A4" s="41"/>
      <c r="B4" s="41"/>
      <c r="C4" s="41"/>
      <c r="D4" s="41"/>
      <c r="E4" s="48"/>
      <c r="F4" s="48"/>
      <c r="G4" s="48"/>
      <c r="H4" s="48"/>
      <c r="I4" s="35"/>
      <c r="J4" s="36"/>
      <c r="K4" s="35"/>
      <c r="L4" s="36"/>
      <c r="M4" s="43"/>
      <c r="N4" s="43"/>
      <c r="O4" s="43"/>
      <c r="P4" s="43"/>
      <c r="Q4" s="43"/>
      <c r="R4" s="24" t="s">
        <v>99</v>
      </c>
      <c r="S4" s="24" t="s">
        <v>75</v>
      </c>
      <c r="T4" s="24" t="s">
        <v>99</v>
      </c>
      <c r="U4" s="24" t="s">
        <v>75</v>
      </c>
      <c r="V4" s="24" t="s">
        <v>99</v>
      </c>
      <c r="W4" s="24" t="s">
        <v>190</v>
      </c>
      <c r="X4" s="24" t="s">
        <v>73</v>
      </c>
      <c r="Y4" s="24" t="s">
        <v>74</v>
      </c>
      <c r="AA4" s="25"/>
    </row>
    <row r="5" spans="1:25" ht="13.5">
      <c r="A5" s="5" t="s">
        <v>184</v>
      </c>
      <c r="B5" s="13" t="s">
        <v>39</v>
      </c>
      <c r="C5" s="8" t="s">
        <v>40</v>
      </c>
      <c r="D5" s="5" t="s">
        <v>150</v>
      </c>
      <c r="E5" s="5">
        <v>2667</v>
      </c>
      <c r="F5" s="5">
        <v>2397</v>
      </c>
      <c r="G5" s="5">
        <v>160</v>
      </c>
      <c r="H5" s="5">
        <v>110</v>
      </c>
      <c r="I5" s="5">
        <v>1251</v>
      </c>
      <c r="J5" s="20">
        <v>0.3797814207650273</v>
      </c>
      <c r="K5" s="5">
        <v>211</v>
      </c>
      <c r="L5" s="21">
        <v>0.06405585913782635</v>
      </c>
      <c r="M5" s="17">
        <v>1462</v>
      </c>
      <c r="N5" s="20">
        <v>0.44383727990285365</v>
      </c>
      <c r="O5" s="5">
        <v>1832</v>
      </c>
      <c r="P5" s="20">
        <v>0.5561627200971463</v>
      </c>
      <c r="Q5" s="17">
        <v>1077</v>
      </c>
      <c r="R5" s="16">
        <v>4</v>
      </c>
      <c r="S5" s="4"/>
      <c r="T5" s="4" t="s">
        <v>1</v>
      </c>
      <c r="U5" s="5"/>
      <c r="V5" s="5">
        <v>4</v>
      </c>
      <c r="W5" s="5"/>
      <c r="X5" s="5"/>
      <c r="Y5" s="5"/>
    </row>
    <row r="6" spans="1:25" ht="13.5">
      <c r="A6" s="3"/>
      <c r="B6" s="6" t="s">
        <v>39</v>
      </c>
      <c r="C6" s="2"/>
      <c r="D6" s="3" t="s">
        <v>150</v>
      </c>
      <c r="E6" s="3"/>
      <c r="F6" s="3"/>
      <c r="G6" s="3"/>
      <c r="H6" s="3"/>
      <c r="I6" s="3">
        <v>99</v>
      </c>
      <c r="J6" s="12">
        <v>0.166</v>
      </c>
      <c r="K6" s="3">
        <v>24</v>
      </c>
      <c r="L6" s="12">
        <v>0.04</v>
      </c>
      <c r="M6" s="3">
        <f aca="true" t="shared" si="0" ref="M6:N15">SUM(I6+K6)</f>
        <v>123</v>
      </c>
      <c r="N6" s="12">
        <f t="shared" si="0"/>
        <v>0.20600000000000002</v>
      </c>
      <c r="O6" s="3">
        <v>472</v>
      </c>
      <c r="P6" s="12">
        <v>0.793</v>
      </c>
      <c r="Q6" s="19">
        <v>147</v>
      </c>
      <c r="R6" s="3"/>
      <c r="S6" s="3"/>
      <c r="T6" s="3"/>
      <c r="U6" s="3"/>
      <c r="V6" s="3"/>
      <c r="W6" s="3"/>
      <c r="X6" s="3"/>
      <c r="Y6" s="3"/>
    </row>
    <row r="7" spans="1:25" ht="13.5">
      <c r="A7" s="3"/>
      <c r="B7" s="6" t="s">
        <v>41</v>
      </c>
      <c r="C7" s="2"/>
      <c r="D7" s="3" t="s">
        <v>118</v>
      </c>
      <c r="E7" s="3"/>
      <c r="F7" s="3"/>
      <c r="G7" s="3"/>
      <c r="H7" s="3"/>
      <c r="I7" s="3">
        <v>936</v>
      </c>
      <c r="J7" s="12">
        <v>0.541</v>
      </c>
      <c r="K7" s="3">
        <v>141</v>
      </c>
      <c r="L7" s="12">
        <v>0.081</v>
      </c>
      <c r="M7" s="3">
        <f t="shared" si="0"/>
        <v>1077</v>
      </c>
      <c r="N7" s="12">
        <f t="shared" si="0"/>
        <v>0.622</v>
      </c>
      <c r="O7" s="3">
        <v>654</v>
      </c>
      <c r="P7" s="12">
        <v>0.378</v>
      </c>
      <c r="Q7" s="19">
        <v>568</v>
      </c>
      <c r="R7" s="3"/>
      <c r="S7" s="3"/>
      <c r="T7" s="3"/>
      <c r="U7" s="3"/>
      <c r="V7" s="3"/>
      <c r="W7" s="3"/>
      <c r="X7" s="3"/>
      <c r="Y7" s="3"/>
    </row>
    <row r="8" spans="1:25" ht="13.5">
      <c r="A8" s="3"/>
      <c r="B8" s="6" t="s">
        <v>42</v>
      </c>
      <c r="C8" s="2"/>
      <c r="D8" s="3" t="s">
        <v>119</v>
      </c>
      <c r="E8" s="3"/>
      <c r="F8" s="3"/>
      <c r="G8" s="3"/>
      <c r="H8" s="3"/>
      <c r="I8" s="3">
        <v>5</v>
      </c>
      <c r="J8" s="12">
        <v>0.068</v>
      </c>
      <c r="K8" s="3">
        <v>5</v>
      </c>
      <c r="L8" s="12">
        <v>0.068</v>
      </c>
      <c r="M8" s="3">
        <f t="shared" si="0"/>
        <v>10</v>
      </c>
      <c r="N8" s="12">
        <f t="shared" si="0"/>
        <v>0.136</v>
      </c>
      <c r="O8" s="3">
        <v>64</v>
      </c>
      <c r="P8" s="12">
        <v>0.865</v>
      </c>
      <c r="Q8" s="19">
        <v>0</v>
      </c>
      <c r="R8" s="3"/>
      <c r="S8" s="3"/>
      <c r="T8" s="3"/>
      <c r="U8" s="3"/>
      <c r="V8" s="3"/>
      <c r="W8" s="3"/>
      <c r="X8" s="3"/>
      <c r="Y8" s="3"/>
    </row>
    <row r="9" spans="1:25" ht="26.25">
      <c r="A9" s="3"/>
      <c r="B9" s="6" t="s">
        <v>43</v>
      </c>
      <c r="C9" s="2"/>
      <c r="D9" s="3" t="s">
        <v>116</v>
      </c>
      <c r="E9" s="3"/>
      <c r="F9" s="3"/>
      <c r="G9" s="3"/>
      <c r="H9" s="3"/>
      <c r="I9" s="3">
        <v>8</v>
      </c>
      <c r="J9" s="12">
        <v>0.082</v>
      </c>
      <c r="K9" s="3">
        <v>3</v>
      </c>
      <c r="L9" s="12">
        <v>0.031</v>
      </c>
      <c r="M9" s="3">
        <f t="shared" si="0"/>
        <v>11</v>
      </c>
      <c r="N9" s="12">
        <f t="shared" si="0"/>
        <v>0.113</v>
      </c>
      <c r="O9" s="3">
        <v>86</v>
      </c>
      <c r="P9" s="12">
        <v>0.887</v>
      </c>
      <c r="Q9" s="19">
        <v>7</v>
      </c>
      <c r="R9" s="3"/>
      <c r="S9" s="3"/>
      <c r="T9" s="3"/>
      <c r="U9" s="3"/>
      <c r="V9" s="3"/>
      <c r="W9" s="3"/>
      <c r="X9" s="3"/>
      <c r="Y9" s="3"/>
    </row>
    <row r="10" spans="1:25" ht="13.5">
      <c r="A10" s="3"/>
      <c r="B10" s="6" t="s">
        <v>44</v>
      </c>
      <c r="C10" s="2"/>
      <c r="D10" s="3" t="s">
        <v>117</v>
      </c>
      <c r="E10" s="3"/>
      <c r="F10" s="3"/>
      <c r="G10" s="3"/>
      <c r="H10" s="3"/>
      <c r="I10" s="3">
        <v>43</v>
      </c>
      <c r="J10" s="12">
        <v>0.305</v>
      </c>
      <c r="K10" s="3">
        <v>4</v>
      </c>
      <c r="L10" s="12">
        <v>0.028</v>
      </c>
      <c r="M10" s="3">
        <f t="shared" si="0"/>
        <v>47</v>
      </c>
      <c r="N10" s="12">
        <f t="shared" si="0"/>
        <v>0.333</v>
      </c>
      <c r="O10" s="3">
        <v>94</v>
      </c>
      <c r="P10" s="12">
        <v>0.667</v>
      </c>
      <c r="Q10" s="19">
        <v>54</v>
      </c>
      <c r="R10" s="3"/>
      <c r="S10" s="3"/>
      <c r="T10" s="3"/>
      <c r="U10" s="3"/>
      <c r="V10" s="3"/>
      <c r="W10" s="3"/>
      <c r="X10" s="3"/>
      <c r="Y10" s="3"/>
    </row>
    <row r="11" spans="1:25" ht="13.5">
      <c r="A11" s="3"/>
      <c r="B11" s="6" t="s">
        <v>45</v>
      </c>
      <c r="C11" s="2"/>
      <c r="D11" s="3" t="s">
        <v>97</v>
      </c>
      <c r="E11" s="3"/>
      <c r="F11" s="3"/>
      <c r="G11" s="3"/>
      <c r="H11" s="3"/>
      <c r="I11" s="3">
        <v>15</v>
      </c>
      <c r="J11" s="12">
        <v>0.234</v>
      </c>
      <c r="K11" s="3">
        <v>8</v>
      </c>
      <c r="L11" s="12">
        <v>0.125</v>
      </c>
      <c r="M11" s="3">
        <f t="shared" si="0"/>
        <v>23</v>
      </c>
      <c r="N11" s="12">
        <f t="shared" si="0"/>
        <v>0.359</v>
      </c>
      <c r="O11" s="3">
        <v>41</v>
      </c>
      <c r="P11" s="12">
        <v>0.641</v>
      </c>
      <c r="Q11" s="19">
        <v>0</v>
      </c>
      <c r="R11" s="3"/>
      <c r="S11" s="3"/>
      <c r="T11" s="3"/>
      <c r="U11" s="3"/>
      <c r="V11" s="3"/>
      <c r="W11" s="3"/>
      <c r="X11" s="3"/>
      <c r="Y11" s="3"/>
    </row>
    <row r="12" spans="1:25" ht="13.5">
      <c r="A12" s="3"/>
      <c r="B12" s="6" t="s">
        <v>46</v>
      </c>
      <c r="C12" s="2"/>
      <c r="D12" s="3" t="s">
        <v>114</v>
      </c>
      <c r="E12" s="3"/>
      <c r="F12" s="3"/>
      <c r="G12" s="3"/>
      <c r="H12" s="3"/>
      <c r="I12" s="3">
        <v>1</v>
      </c>
      <c r="J12" s="12">
        <v>0.037</v>
      </c>
      <c r="K12" s="3">
        <v>0</v>
      </c>
      <c r="L12" s="12">
        <v>0</v>
      </c>
      <c r="M12" s="3">
        <f t="shared" si="0"/>
        <v>1</v>
      </c>
      <c r="N12" s="12">
        <f t="shared" si="0"/>
        <v>0.037</v>
      </c>
      <c r="O12" s="3">
        <v>26</v>
      </c>
      <c r="P12" s="12">
        <v>0.963</v>
      </c>
      <c r="Q12" s="19">
        <v>12</v>
      </c>
      <c r="R12" s="3"/>
      <c r="S12" s="3"/>
      <c r="T12" s="3"/>
      <c r="U12" s="3"/>
      <c r="V12" s="3"/>
      <c r="W12" s="3"/>
      <c r="X12" s="3"/>
      <c r="Y12" s="3"/>
    </row>
    <row r="13" spans="1:25" ht="13.5">
      <c r="A13" s="3"/>
      <c r="B13" s="6" t="s">
        <v>47</v>
      </c>
      <c r="C13" s="2"/>
      <c r="D13" s="3" t="s">
        <v>115</v>
      </c>
      <c r="E13" s="3"/>
      <c r="F13" s="3"/>
      <c r="G13" s="3"/>
      <c r="H13" s="3"/>
      <c r="I13" s="3">
        <v>76</v>
      </c>
      <c r="J13" s="12">
        <v>0.369</v>
      </c>
      <c r="K13" s="3">
        <v>13</v>
      </c>
      <c r="L13" s="12">
        <v>0.063</v>
      </c>
      <c r="M13" s="3">
        <f t="shared" si="0"/>
        <v>89</v>
      </c>
      <c r="N13" s="12">
        <f t="shared" si="0"/>
        <v>0.432</v>
      </c>
      <c r="O13" s="3">
        <v>117</v>
      </c>
      <c r="P13" s="12">
        <v>0.568</v>
      </c>
      <c r="Q13" s="19">
        <v>253</v>
      </c>
      <c r="R13" s="3"/>
      <c r="S13" s="3"/>
      <c r="T13" s="3"/>
      <c r="U13" s="3"/>
      <c r="V13" s="3"/>
      <c r="W13" s="3"/>
      <c r="X13" s="3"/>
      <c r="Y13" s="3"/>
    </row>
    <row r="14" spans="1:25" ht="26.25">
      <c r="A14" s="3"/>
      <c r="B14" s="6" t="s">
        <v>48</v>
      </c>
      <c r="C14" s="2"/>
      <c r="D14" s="3" t="s">
        <v>49</v>
      </c>
      <c r="E14" s="3"/>
      <c r="F14" s="3"/>
      <c r="G14" s="3"/>
      <c r="H14" s="3"/>
      <c r="I14" s="3">
        <v>32</v>
      </c>
      <c r="J14" s="12">
        <v>0.173</v>
      </c>
      <c r="K14" s="3">
        <v>5</v>
      </c>
      <c r="L14" s="12">
        <v>0.027</v>
      </c>
      <c r="M14" s="3">
        <f t="shared" si="0"/>
        <v>37</v>
      </c>
      <c r="N14" s="12">
        <f t="shared" si="0"/>
        <v>0.19999999999999998</v>
      </c>
      <c r="O14" s="3">
        <v>148</v>
      </c>
      <c r="P14" s="12">
        <v>0.8</v>
      </c>
      <c r="Q14" s="19">
        <v>12</v>
      </c>
      <c r="R14" s="3"/>
      <c r="S14" s="3"/>
      <c r="T14" s="3"/>
      <c r="U14" s="3"/>
      <c r="V14" s="3"/>
      <c r="W14" s="3"/>
      <c r="X14" s="3"/>
      <c r="Y14" s="3"/>
    </row>
    <row r="15" spans="1:25" ht="13.5">
      <c r="A15" s="3"/>
      <c r="B15" s="6" t="s">
        <v>50</v>
      </c>
      <c r="C15" s="2"/>
      <c r="D15" s="3" t="s">
        <v>51</v>
      </c>
      <c r="E15" s="3"/>
      <c r="F15" s="3"/>
      <c r="G15" s="3"/>
      <c r="H15" s="3"/>
      <c r="I15" s="3">
        <v>36</v>
      </c>
      <c r="J15" s="12">
        <v>0.207</v>
      </c>
      <c r="K15" s="3">
        <v>8</v>
      </c>
      <c r="L15" s="12">
        <v>0.046</v>
      </c>
      <c r="M15" s="3">
        <f t="shared" si="0"/>
        <v>44</v>
      </c>
      <c r="N15" s="12">
        <f t="shared" si="0"/>
        <v>0.253</v>
      </c>
      <c r="O15" s="3">
        <v>130</v>
      </c>
      <c r="P15" s="12">
        <v>0.747</v>
      </c>
      <c r="Q15" s="19">
        <v>24</v>
      </c>
      <c r="R15" s="3"/>
      <c r="S15" s="3"/>
      <c r="T15" s="3"/>
      <c r="U15" s="3"/>
      <c r="V15" s="3"/>
      <c r="W15" s="3"/>
      <c r="X15" s="3"/>
      <c r="Y15" s="3"/>
    </row>
    <row r="16" spans="1:25" ht="13.5">
      <c r="A16" s="5" t="s">
        <v>191</v>
      </c>
      <c r="B16" s="13" t="s">
        <v>52</v>
      </c>
      <c r="C16" s="8" t="s">
        <v>54</v>
      </c>
      <c r="D16" s="5" t="s">
        <v>53</v>
      </c>
      <c r="E16" s="5">
        <v>4339</v>
      </c>
      <c r="F16" s="5">
        <v>4120</v>
      </c>
      <c r="G16" s="5">
        <v>183</v>
      </c>
      <c r="H16" s="5">
        <v>36</v>
      </c>
      <c r="I16" s="5">
        <v>2335</v>
      </c>
      <c r="J16" s="20">
        <v>0.24042421746293247</v>
      </c>
      <c r="K16" s="5">
        <v>468</v>
      </c>
      <c r="L16" s="21">
        <v>0.048187808896210875</v>
      </c>
      <c r="M16" s="17">
        <v>2803</v>
      </c>
      <c r="N16" s="20">
        <v>0.28861202635914335</v>
      </c>
      <c r="O16" s="5">
        <v>6909</v>
      </c>
      <c r="P16" s="20">
        <v>0.7113879736408567</v>
      </c>
      <c r="Q16" s="17">
        <v>1531</v>
      </c>
      <c r="R16" s="16">
        <v>4</v>
      </c>
      <c r="S16" s="4"/>
      <c r="T16" s="4" t="s">
        <v>1</v>
      </c>
      <c r="U16" s="5"/>
      <c r="V16" s="5">
        <v>4</v>
      </c>
      <c r="W16" s="5"/>
      <c r="X16" s="5"/>
      <c r="Y16" s="5"/>
    </row>
    <row r="17" spans="1:25" ht="13.5">
      <c r="A17" s="3"/>
      <c r="B17" s="6" t="s">
        <v>52</v>
      </c>
      <c r="C17" s="2"/>
      <c r="D17" s="3" t="s">
        <v>53</v>
      </c>
      <c r="E17" s="3"/>
      <c r="F17" s="3"/>
      <c r="G17" s="3"/>
      <c r="H17" s="3"/>
      <c r="I17" s="3">
        <v>826</v>
      </c>
      <c r="J17" s="12">
        <v>0.123</v>
      </c>
      <c r="K17" s="3">
        <v>272</v>
      </c>
      <c r="L17" s="12">
        <v>0.04</v>
      </c>
      <c r="M17" s="3">
        <f aca="true" t="shared" si="1" ref="M17:N25">SUM(I17+K17)</f>
        <v>1098</v>
      </c>
      <c r="N17" s="12">
        <f t="shared" si="1"/>
        <v>0.163</v>
      </c>
      <c r="O17" s="3">
        <v>5621</v>
      </c>
      <c r="P17" s="12">
        <v>0.837</v>
      </c>
      <c r="Q17" s="19">
        <v>494</v>
      </c>
      <c r="R17" s="3"/>
      <c r="S17" s="3"/>
      <c r="T17" s="3"/>
      <c r="U17" s="3"/>
      <c r="V17" s="3"/>
      <c r="W17" s="3"/>
      <c r="X17" s="3"/>
      <c r="Y17" s="3"/>
    </row>
    <row r="18" spans="1:25" ht="13.5">
      <c r="A18" s="3"/>
      <c r="B18" s="6" t="s">
        <v>55</v>
      </c>
      <c r="C18" s="2"/>
      <c r="D18" s="3" t="s">
        <v>56</v>
      </c>
      <c r="E18" s="3"/>
      <c r="F18" s="3"/>
      <c r="G18" s="3"/>
      <c r="H18" s="3"/>
      <c r="I18" s="3">
        <v>34</v>
      </c>
      <c r="J18" s="12">
        <v>0.256</v>
      </c>
      <c r="K18" s="3">
        <v>3</v>
      </c>
      <c r="L18" s="12">
        <v>0.023</v>
      </c>
      <c r="M18" s="3">
        <f t="shared" si="1"/>
        <v>37</v>
      </c>
      <c r="N18" s="12">
        <f t="shared" si="1"/>
        <v>0.279</v>
      </c>
      <c r="O18" s="3">
        <v>96</v>
      </c>
      <c r="P18" s="12">
        <v>0.722</v>
      </c>
      <c r="Q18" s="19">
        <v>17</v>
      </c>
      <c r="R18" s="3"/>
      <c r="S18" s="3"/>
      <c r="T18" s="3"/>
      <c r="U18" s="3"/>
      <c r="V18" s="3"/>
      <c r="W18" s="3"/>
      <c r="X18" s="3"/>
      <c r="Y18" s="3"/>
    </row>
    <row r="19" spans="1:25" ht="13.5">
      <c r="A19" s="3"/>
      <c r="B19" s="6" t="s">
        <v>57</v>
      </c>
      <c r="C19" s="2"/>
      <c r="D19" s="3" t="s">
        <v>58</v>
      </c>
      <c r="E19" s="3"/>
      <c r="F19" s="3"/>
      <c r="G19" s="3"/>
      <c r="H19" s="3"/>
      <c r="I19" s="3">
        <v>61</v>
      </c>
      <c r="J19" s="12">
        <v>0.389</v>
      </c>
      <c r="K19" s="3">
        <v>6</v>
      </c>
      <c r="L19" s="12">
        <v>0.038</v>
      </c>
      <c r="M19" s="3">
        <f t="shared" si="1"/>
        <v>67</v>
      </c>
      <c r="N19" s="12">
        <f t="shared" si="1"/>
        <v>0.427</v>
      </c>
      <c r="O19" s="3">
        <v>90</v>
      </c>
      <c r="P19" s="12">
        <v>0.573</v>
      </c>
      <c r="Q19" s="19">
        <v>23</v>
      </c>
      <c r="R19" s="3"/>
      <c r="S19" s="3"/>
      <c r="T19" s="3"/>
      <c r="U19" s="3"/>
      <c r="V19" s="3"/>
      <c r="W19" s="3"/>
      <c r="X19" s="3"/>
      <c r="Y19" s="3"/>
    </row>
    <row r="20" spans="1:25" ht="13.5">
      <c r="A20" s="3"/>
      <c r="B20" s="6" t="s">
        <v>59</v>
      </c>
      <c r="C20" s="2"/>
      <c r="D20" s="3" t="s">
        <v>60</v>
      </c>
      <c r="E20" s="3"/>
      <c r="F20" s="3"/>
      <c r="G20" s="3"/>
      <c r="H20" s="3"/>
      <c r="I20" s="3">
        <v>35</v>
      </c>
      <c r="J20" s="12">
        <v>0.285</v>
      </c>
      <c r="K20" s="3">
        <v>7</v>
      </c>
      <c r="L20" s="12">
        <v>0.057</v>
      </c>
      <c r="M20" s="3">
        <f t="shared" si="1"/>
        <v>42</v>
      </c>
      <c r="N20" s="12">
        <f t="shared" si="1"/>
        <v>0.34199999999999997</v>
      </c>
      <c r="O20" s="3">
        <v>81</v>
      </c>
      <c r="P20" s="12">
        <v>0.659</v>
      </c>
      <c r="Q20" s="19">
        <v>35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3"/>
      <c r="B21" s="6" t="s">
        <v>61</v>
      </c>
      <c r="C21" s="2"/>
      <c r="D21" s="3" t="s">
        <v>62</v>
      </c>
      <c r="E21" s="3"/>
      <c r="F21" s="3"/>
      <c r="G21" s="3"/>
      <c r="H21" s="3"/>
      <c r="I21" s="3">
        <v>173</v>
      </c>
      <c r="J21" s="12">
        <v>0.564</v>
      </c>
      <c r="K21" s="3">
        <v>29</v>
      </c>
      <c r="L21" s="12">
        <v>0.094</v>
      </c>
      <c r="M21" s="3">
        <f t="shared" si="1"/>
        <v>202</v>
      </c>
      <c r="N21" s="12">
        <f t="shared" si="1"/>
        <v>0.6579999999999999</v>
      </c>
      <c r="O21" s="3">
        <v>105</v>
      </c>
      <c r="P21" s="12">
        <v>0.342</v>
      </c>
      <c r="Q21" s="19">
        <v>102</v>
      </c>
      <c r="R21" s="3"/>
      <c r="S21" s="3"/>
      <c r="T21" s="3"/>
      <c r="U21" s="3"/>
      <c r="V21" s="3"/>
      <c r="W21" s="3"/>
      <c r="X21" s="3"/>
      <c r="Y21" s="3"/>
    </row>
    <row r="22" spans="1:25" ht="13.5">
      <c r="A22" s="3"/>
      <c r="B22" s="6" t="s">
        <v>63</v>
      </c>
      <c r="C22" s="2"/>
      <c r="D22" s="3" t="s">
        <v>64</v>
      </c>
      <c r="E22" s="3"/>
      <c r="F22" s="3"/>
      <c r="G22" s="3"/>
      <c r="H22" s="3"/>
      <c r="I22" s="3">
        <v>708</v>
      </c>
      <c r="J22" s="12">
        <v>0.619</v>
      </c>
      <c r="K22" s="3">
        <v>71</v>
      </c>
      <c r="L22" s="12">
        <v>0.062</v>
      </c>
      <c r="M22" s="3">
        <f t="shared" si="1"/>
        <v>779</v>
      </c>
      <c r="N22" s="12">
        <f t="shared" si="1"/>
        <v>0.681</v>
      </c>
      <c r="O22" s="3">
        <v>364</v>
      </c>
      <c r="P22" s="12">
        <v>0.318</v>
      </c>
      <c r="Q22" s="19">
        <v>278</v>
      </c>
      <c r="R22" s="3"/>
      <c r="S22" s="3"/>
      <c r="T22" s="3"/>
      <c r="U22" s="3"/>
      <c r="V22" s="3"/>
      <c r="W22" s="3"/>
      <c r="X22" s="3"/>
      <c r="Y22" s="3"/>
    </row>
    <row r="23" spans="1:25" ht="26.25">
      <c r="A23" s="3"/>
      <c r="B23" s="6" t="s">
        <v>65</v>
      </c>
      <c r="C23" s="2"/>
      <c r="D23" s="3" t="s">
        <v>66</v>
      </c>
      <c r="E23" s="3"/>
      <c r="F23" s="3"/>
      <c r="G23" s="3"/>
      <c r="H23" s="3"/>
      <c r="I23" s="3">
        <v>84</v>
      </c>
      <c r="J23" s="12">
        <v>0.435</v>
      </c>
      <c r="K23" s="3">
        <v>16</v>
      </c>
      <c r="L23" s="12">
        <v>0.083</v>
      </c>
      <c r="M23" s="3">
        <f t="shared" si="1"/>
        <v>100</v>
      </c>
      <c r="N23" s="12">
        <f t="shared" si="1"/>
        <v>0.518</v>
      </c>
      <c r="O23" s="3">
        <v>93</v>
      </c>
      <c r="P23" s="12">
        <v>0.482</v>
      </c>
      <c r="Q23" s="19">
        <v>44</v>
      </c>
      <c r="R23" s="3"/>
      <c r="S23" s="3"/>
      <c r="T23" s="3"/>
      <c r="U23" s="3"/>
      <c r="V23" s="3"/>
      <c r="W23" s="3"/>
      <c r="X23" s="3"/>
      <c r="Y23" s="3"/>
    </row>
    <row r="24" spans="1:25" ht="26.25">
      <c r="A24" s="3"/>
      <c r="B24" s="6" t="s">
        <v>67</v>
      </c>
      <c r="C24" s="2"/>
      <c r="D24" s="3" t="s">
        <v>68</v>
      </c>
      <c r="E24" s="3"/>
      <c r="F24" s="3"/>
      <c r="G24" s="3"/>
      <c r="H24" s="3"/>
      <c r="I24" s="3">
        <v>379</v>
      </c>
      <c r="J24" s="12">
        <v>0.534</v>
      </c>
      <c r="K24" s="3">
        <v>61</v>
      </c>
      <c r="L24" s="12">
        <v>0.086</v>
      </c>
      <c r="M24" s="3">
        <f t="shared" si="1"/>
        <v>440</v>
      </c>
      <c r="N24" s="12">
        <f t="shared" si="1"/>
        <v>0.62</v>
      </c>
      <c r="O24" s="3">
        <v>270</v>
      </c>
      <c r="P24" s="12">
        <v>0.38</v>
      </c>
      <c r="Q24" s="19">
        <v>489</v>
      </c>
      <c r="R24" s="3"/>
      <c r="S24" s="3"/>
      <c r="T24" s="3"/>
      <c r="U24" s="3"/>
      <c r="V24" s="3"/>
      <c r="W24" s="3"/>
      <c r="X24" s="3"/>
      <c r="Y24" s="3"/>
    </row>
    <row r="25" spans="1:25" ht="26.25">
      <c r="A25" s="3"/>
      <c r="B25" s="6" t="s">
        <v>69</v>
      </c>
      <c r="C25" s="2"/>
      <c r="D25" s="3" t="s">
        <v>70</v>
      </c>
      <c r="E25" s="3"/>
      <c r="F25" s="3"/>
      <c r="G25" s="3"/>
      <c r="H25" s="3"/>
      <c r="I25" s="3">
        <v>35</v>
      </c>
      <c r="J25" s="12">
        <v>0.154</v>
      </c>
      <c r="K25" s="3">
        <v>3</v>
      </c>
      <c r="L25" s="12">
        <v>0.013</v>
      </c>
      <c r="M25" s="3">
        <f t="shared" si="1"/>
        <v>38</v>
      </c>
      <c r="N25" s="12">
        <f t="shared" si="1"/>
        <v>0.167</v>
      </c>
      <c r="O25" s="3">
        <v>189</v>
      </c>
      <c r="P25" s="12">
        <v>0.833</v>
      </c>
      <c r="Q25" s="19">
        <v>49</v>
      </c>
      <c r="R25" s="3"/>
      <c r="S25" s="3"/>
      <c r="T25" s="3"/>
      <c r="U25" s="3"/>
      <c r="V25" s="3"/>
      <c r="W25" s="3"/>
      <c r="X25" s="3"/>
      <c r="Y25" s="3"/>
    </row>
    <row r="26" spans="1:25" ht="26.25">
      <c r="A26" s="5" t="s">
        <v>191</v>
      </c>
      <c r="B26" s="13" t="s">
        <v>107</v>
      </c>
      <c r="C26" s="8" t="s">
        <v>32</v>
      </c>
      <c r="D26" s="5" t="s">
        <v>31</v>
      </c>
      <c r="E26" s="5">
        <v>833</v>
      </c>
      <c r="F26" s="5">
        <v>802</v>
      </c>
      <c r="G26" s="5">
        <v>14</v>
      </c>
      <c r="H26" s="5">
        <v>17</v>
      </c>
      <c r="I26" s="5">
        <v>184</v>
      </c>
      <c r="J26" s="20">
        <v>0.03510110644792064</v>
      </c>
      <c r="K26" s="5">
        <v>112</v>
      </c>
      <c r="L26" s="21">
        <v>0.021365890881343</v>
      </c>
      <c r="M26" s="17">
        <v>296</v>
      </c>
      <c r="N26" s="20">
        <v>0.05646699732926364</v>
      </c>
      <c r="O26" s="5">
        <v>4946</v>
      </c>
      <c r="P26" s="20">
        <v>0.9435330026707364</v>
      </c>
      <c r="Q26" s="17">
        <v>585</v>
      </c>
      <c r="R26" s="16">
        <v>3</v>
      </c>
      <c r="S26" s="4"/>
      <c r="T26" s="4" t="s">
        <v>0</v>
      </c>
      <c r="U26" s="5"/>
      <c r="V26" s="5">
        <v>2</v>
      </c>
      <c r="W26" s="5"/>
      <c r="X26" s="5"/>
      <c r="Y26" s="5"/>
    </row>
    <row r="27" spans="1:25" ht="26.25">
      <c r="A27" s="3"/>
      <c r="B27" s="6" t="s">
        <v>107</v>
      </c>
      <c r="C27" s="2"/>
      <c r="D27" s="3" t="s">
        <v>31</v>
      </c>
      <c r="E27" s="3"/>
      <c r="F27" s="3"/>
      <c r="G27" s="3"/>
      <c r="H27" s="3"/>
      <c r="I27" s="3">
        <v>88</v>
      </c>
      <c r="J27" s="12">
        <v>0.022</v>
      </c>
      <c r="K27" s="3">
        <v>71</v>
      </c>
      <c r="L27" s="12">
        <v>0.018</v>
      </c>
      <c r="M27" s="3">
        <f aca="true" t="shared" si="2" ref="M27:N34">SUM(I27+K27)</f>
        <v>159</v>
      </c>
      <c r="N27" s="12">
        <f t="shared" si="2"/>
        <v>0.039999999999999994</v>
      </c>
      <c r="O27" s="3">
        <v>3838</v>
      </c>
      <c r="P27" s="12">
        <v>0.96</v>
      </c>
      <c r="Q27" s="19">
        <v>50</v>
      </c>
      <c r="R27" s="3"/>
      <c r="S27" s="3"/>
      <c r="T27" s="3"/>
      <c r="U27" s="3"/>
      <c r="V27" s="3"/>
      <c r="W27" s="3"/>
      <c r="X27" s="3"/>
      <c r="Y27" s="3"/>
    </row>
    <row r="28" spans="1:25" ht="26.25">
      <c r="A28" s="3"/>
      <c r="B28" s="6" t="s">
        <v>33</v>
      </c>
      <c r="C28" s="2"/>
      <c r="D28" s="3" t="s">
        <v>34</v>
      </c>
      <c r="E28" s="3"/>
      <c r="F28" s="3"/>
      <c r="G28" s="3"/>
      <c r="H28" s="3"/>
      <c r="I28" s="3">
        <v>5</v>
      </c>
      <c r="J28" s="12">
        <v>0.075</v>
      </c>
      <c r="K28" s="3">
        <v>1</v>
      </c>
      <c r="L28" s="12">
        <v>0.015</v>
      </c>
      <c r="M28" s="3">
        <f t="shared" si="2"/>
        <v>6</v>
      </c>
      <c r="N28" s="12">
        <f t="shared" si="2"/>
        <v>0.09</v>
      </c>
      <c r="O28" s="3">
        <v>61</v>
      </c>
      <c r="P28" s="12">
        <v>0.91</v>
      </c>
      <c r="Q28" s="19">
        <v>23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6" t="s">
        <v>35</v>
      </c>
      <c r="C29" s="2"/>
      <c r="D29" s="3" t="s">
        <v>71</v>
      </c>
      <c r="E29" s="3"/>
      <c r="F29" s="3"/>
      <c r="G29" s="3"/>
      <c r="H29" s="3"/>
      <c r="I29" s="3">
        <v>3</v>
      </c>
      <c r="J29" s="12">
        <v>0.043</v>
      </c>
      <c r="K29" s="3">
        <v>3</v>
      </c>
      <c r="L29" s="12">
        <v>0.043</v>
      </c>
      <c r="M29" s="3">
        <f t="shared" si="2"/>
        <v>6</v>
      </c>
      <c r="N29" s="12">
        <f t="shared" si="2"/>
        <v>0.086</v>
      </c>
      <c r="O29" s="3">
        <v>64</v>
      </c>
      <c r="P29" s="12">
        <v>0.914</v>
      </c>
      <c r="Q29" s="19">
        <v>6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6" t="s">
        <v>72</v>
      </c>
      <c r="C30" s="2"/>
      <c r="D30" s="3" t="s">
        <v>5</v>
      </c>
      <c r="E30" s="3"/>
      <c r="F30" s="3"/>
      <c r="G30" s="3"/>
      <c r="H30" s="3"/>
      <c r="I30" s="3">
        <v>12</v>
      </c>
      <c r="J30" s="12">
        <v>0.105</v>
      </c>
      <c r="K30" s="3">
        <v>15</v>
      </c>
      <c r="L30" s="12">
        <v>0.132</v>
      </c>
      <c r="M30" s="3">
        <f t="shared" si="2"/>
        <v>27</v>
      </c>
      <c r="N30" s="12">
        <f t="shared" si="2"/>
        <v>0.237</v>
      </c>
      <c r="O30" s="3">
        <v>87</v>
      </c>
      <c r="P30" s="12">
        <v>0.763</v>
      </c>
      <c r="Q30" s="19">
        <v>73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6" t="s">
        <v>6</v>
      </c>
      <c r="C31" s="2"/>
      <c r="D31" s="3" t="s">
        <v>7</v>
      </c>
      <c r="E31" s="3"/>
      <c r="F31" s="3"/>
      <c r="G31" s="3"/>
      <c r="H31" s="3"/>
      <c r="I31" s="3">
        <v>20</v>
      </c>
      <c r="J31" s="12">
        <v>0.113</v>
      </c>
      <c r="K31" s="3">
        <v>3</v>
      </c>
      <c r="L31" s="12">
        <v>0.017</v>
      </c>
      <c r="M31" s="3">
        <f t="shared" si="2"/>
        <v>23</v>
      </c>
      <c r="N31" s="12">
        <f t="shared" si="2"/>
        <v>0.13</v>
      </c>
      <c r="O31" s="3">
        <v>154</v>
      </c>
      <c r="P31" s="12">
        <v>0.87</v>
      </c>
      <c r="Q31" s="19">
        <v>67</v>
      </c>
      <c r="R31" s="3"/>
      <c r="S31" s="3"/>
      <c r="T31" s="3"/>
      <c r="U31" s="3"/>
      <c r="V31" s="3"/>
      <c r="W31" s="3"/>
      <c r="X31" s="3"/>
      <c r="Y31" s="3"/>
    </row>
    <row r="32" spans="1:25" ht="26.25">
      <c r="A32" s="3"/>
      <c r="B32" s="6" t="s">
        <v>8</v>
      </c>
      <c r="C32" s="2"/>
      <c r="D32" s="3" t="s">
        <v>30</v>
      </c>
      <c r="E32" s="3"/>
      <c r="F32" s="3"/>
      <c r="G32" s="3"/>
      <c r="H32" s="3"/>
      <c r="I32" s="3">
        <v>12</v>
      </c>
      <c r="J32" s="12">
        <v>0.041</v>
      </c>
      <c r="K32" s="3">
        <v>2</v>
      </c>
      <c r="L32" s="12">
        <v>0.007</v>
      </c>
      <c r="M32" s="3">
        <f t="shared" si="2"/>
        <v>14</v>
      </c>
      <c r="N32" s="12">
        <f t="shared" si="2"/>
        <v>0.048</v>
      </c>
      <c r="O32" s="3">
        <v>280</v>
      </c>
      <c r="P32" s="12">
        <v>0.952</v>
      </c>
      <c r="Q32" s="19">
        <v>11</v>
      </c>
      <c r="R32" s="3"/>
      <c r="S32" s="3"/>
      <c r="T32" s="3"/>
      <c r="U32" s="3"/>
      <c r="V32" s="3"/>
      <c r="W32" s="3"/>
      <c r="X32" s="3"/>
      <c r="Y32" s="3"/>
    </row>
    <row r="33" spans="1:25" ht="26.25">
      <c r="A33" s="3"/>
      <c r="B33" s="6" t="s">
        <v>9</v>
      </c>
      <c r="C33" s="2"/>
      <c r="D33" s="3" t="s">
        <v>10</v>
      </c>
      <c r="E33" s="3"/>
      <c r="F33" s="3"/>
      <c r="G33" s="3"/>
      <c r="H33" s="3"/>
      <c r="I33" s="3">
        <v>12</v>
      </c>
      <c r="J33" s="12">
        <v>0.063</v>
      </c>
      <c r="K33" s="3">
        <v>8</v>
      </c>
      <c r="L33" s="12">
        <v>0.042</v>
      </c>
      <c r="M33" s="3">
        <f t="shared" si="2"/>
        <v>20</v>
      </c>
      <c r="N33" s="12">
        <f t="shared" si="2"/>
        <v>0.10500000000000001</v>
      </c>
      <c r="O33" s="3">
        <v>169</v>
      </c>
      <c r="P33" s="12">
        <v>0.894</v>
      </c>
      <c r="Q33" s="19">
        <v>252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6" t="s">
        <v>11</v>
      </c>
      <c r="C34" s="2"/>
      <c r="D34" s="3" t="s">
        <v>12</v>
      </c>
      <c r="E34" s="3"/>
      <c r="F34" s="3"/>
      <c r="G34" s="3"/>
      <c r="H34" s="3"/>
      <c r="I34" s="3">
        <v>32</v>
      </c>
      <c r="J34" s="12">
        <v>0.096</v>
      </c>
      <c r="K34" s="3">
        <v>9</v>
      </c>
      <c r="L34" s="12">
        <v>0.027</v>
      </c>
      <c r="M34" s="3">
        <f t="shared" si="2"/>
        <v>41</v>
      </c>
      <c r="N34" s="12">
        <f t="shared" si="2"/>
        <v>0.123</v>
      </c>
      <c r="O34" s="3">
        <v>293</v>
      </c>
      <c r="P34" s="12">
        <v>0.877</v>
      </c>
      <c r="Q34" s="19">
        <v>103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5" t="s">
        <v>191</v>
      </c>
      <c r="B35" s="13" t="s">
        <v>13</v>
      </c>
      <c r="C35" s="8" t="s">
        <v>15</v>
      </c>
      <c r="D35" s="5" t="s">
        <v>14</v>
      </c>
      <c r="E35" s="5">
        <v>853</v>
      </c>
      <c r="F35" s="5">
        <v>833</v>
      </c>
      <c r="G35" s="5">
        <v>7</v>
      </c>
      <c r="H35" s="5">
        <v>13</v>
      </c>
      <c r="I35" s="5">
        <v>223</v>
      </c>
      <c r="J35" s="20">
        <v>0.06531927357937903</v>
      </c>
      <c r="K35" s="5">
        <v>62</v>
      </c>
      <c r="L35" s="21">
        <v>0.01816051552431166</v>
      </c>
      <c r="M35" s="17">
        <v>285</v>
      </c>
      <c r="N35" s="20">
        <v>0.08347978910369068</v>
      </c>
      <c r="O35" s="5">
        <v>3129</v>
      </c>
      <c r="P35" s="20">
        <v>0.9165202108963093</v>
      </c>
      <c r="Q35" s="17">
        <v>592</v>
      </c>
      <c r="R35" s="16">
        <v>3</v>
      </c>
      <c r="S35" s="4"/>
      <c r="T35" s="4" t="s">
        <v>192</v>
      </c>
      <c r="U35" s="5"/>
      <c r="V35" s="5">
        <v>3</v>
      </c>
      <c r="W35" s="5"/>
      <c r="X35" s="5"/>
      <c r="Y35" s="5"/>
    </row>
    <row r="36" spans="1:25" ht="13.5">
      <c r="A36" s="3"/>
      <c r="B36" s="6" t="s">
        <v>13</v>
      </c>
      <c r="C36" s="2"/>
      <c r="D36" s="3" t="s">
        <v>14</v>
      </c>
      <c r="E36" s="3"/>
      <c r="F36" s="3"/>
      <c r="G36" s="3"/>
      <c r="H36" s="3"/>
      <c r="I36" s="3">
        <v>135</v>
      </c>
      <c r="J36" s="12">
        <v>0.065</v>
      </c>
      <c r="K36" s="3">
        <v>32</v>
      </c>
      <c r="L36" s="12">
        <v>0.015</v>
      </c>
      <c r="M36" s="3">
        <f aca="true" t="shared" si="3" ref="M36:N43">SUM(I36+K36)</f>
        <v>167</v>
      </c>
      <c r="N36" s="12">
        <f t="shared" si="3"/>
        <v>0.08</v>
      </c>
      <c r="O36" s="3">
        <v>1919</v>
      </c>
      <c r="P36" s="12">
        <v>0.92</v>
      </c>
      <c r="Q36" s="19">
        <v>49</v>
      </c>
      <c r="R36" s="3"/>
      <c r="S36" s="3"/>
      <c r="T36" s="3"/>
      <c r="U36" s="3"/>
      <c r="V36" s="3"/>
      <c r="W36" s="3"/>
      <c r="X36" s="3"/>
      <c r="Y36" s="3"/>
    </row>
    <row r="37" spans="1:25" ht="26.25">
      <c r="A37" s="3"/>
      <c r="B37" s="6" t="s">
        <v>16</v>
      </c>
      <c r="C37" s="2"/>
      <c r="D37" s="3" t="s">
        <v>17</v>
      </c>
      <c r="E37" s="3"/>
      <c r="F37" s="3"/>
      <c r="G37" s="3"/>
      <c r="H37" s="3"/>
      <c r="I37" s="3">
        <v>4</v>
      </c>
      <c r="J37" s="12">
        <v>0.057</v>
      </c>
      <c r="K37" s="3">
        <v>1</v>
      </c>
      <c r="L37" s="12">
        <v>0.014</v>
      </c>
      <c r="M37" s="3">
        <f t="shared" si="3"/>
        <v>5</v>
      </c>
      <c r="N37" s="12">
        <f t="shared" si="3"/>
        <v>0.07100000000000001</v>
      </c>
      <c r="O37" s="3">
        <v>65</v>
      </c>
      <c r="P37" s="12">
        <v>0.929</v>
      </c>
      <c r="Q37" s="19">
        <v>22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6" t="s">
        <v>36</v>
      </c>
      <c r="C38" s="2"/>
      <c r="D38" s="3" t="s">
        <v>37</v>
      </c>
      <c r="E38" s="3"/>
      <c r="F38" s="3"/>
      <c r="G38" s="3"/>
      <c r="H38" s="3"/>
      <c r="I38" s="3">
        <v>8</v>
      </c>
      <c r="J38" s="12">
        <v>0.068</v>
      </c>
      <c r="K38" s="3">
        <v>3</v>
      </c>
      <c r="L38" s="12">
        <v>0.026</v>
      </c>
      <c r="M38" s="3">
        <f t="shared" si="3"/>
        <v>11</v>
      </c>
      <c r="N38" s="12">
        <f t="shared" si="3"/>
        <v>0.094</v>
      </c>
      <c r="O38" s="3">
        <v>106</v>
      </c>
      <c r="P38" s="12">
        <v>0.906</v>
      </c>
      <c r="Q38" s="19">
        <v>10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6" t="s">
        <v>38</v>
      </c>
      <c r="C39" s="2"/>
      <c r="D39" s="3" t="s">
        <v>120</v>
      </c>
      <c r="E39" s="3"/>
      <c r="F39" s="3"/>
      <c r="G39" s="3"/>
      <c r="H39" s="3"/>
      <c r="I39" s="3">
        <v>11</v>
      </c>
      <c r="J39" s="12">
        <v>0.063</v>
      </c>
      <c r="K39" s="3">
        <v>14</v>
      </c>
      <c r="L39" s="12">
        <v>0.08</v>
      </c>
      <c r="M39" s="3">
        <f t="shared" si="3"/>
        <v>25</v>
      </c>
      <c r="N39" s="12">
        <f t="shared" si="3"/>
        <v>0.14300000000000002</v>
      </c>
      <c r="O39" s="3">
        <v>150</v>
      </c>
      <c r="P39" s="12">
        <v>0.857</v>
      </c>
      <c r="Q39" s="19">
        <v>72</v>
      </c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B40" s="6" t="s">
        <v>121</v>
      </c>
      <c r="C40" s="2"/>
      <c r="D40" s="3" t="s">
        <v>122</v>
      </c>
      <c r="E40" s="3"/>
      <c r="F40" s="3"/>
      <c r="G40" s="3"/>
      <c r="H40" s="3"/>
      <c r="I40" s="3">
        <v>23</v>
      </c>
      <c r="J40" s="12">
        <v>0.097</v>
      </c>
      <c r="K40" s="3">
        <v>3</v>
      </c>
      <c r="L40" s="12">
        <v>0.013</v>
      </c>
      <c r="M40" s="3">
        <f t="shared" si="3"/>
        <v>26</v>
      </c>
      <c r="N40" s="12">
        <f t="shared" si="3"/>
        <v>0.11</v>
      </c>
      <c r="O40" s="3">
        <v>212</v>
      </c>
      <c r="P40" s="12">
        <v>0.891</v>
      </c>
      <c r="Q40" s="19">
        <v>60</v>
      </c>
      <c r="R40" s="3"/>
      <c r="S40" s="3"/>
      <c r="T40" s="3"/>
      <c r="U40" s="3"/>
      <c r="V40" s="3"/>
      <c r="W40" s="3"/>
      <c r="X40" s="3"/>
      <c r="Y40" s="3"/>
    </row>
    <row r="41" spans="1:25" ht="26.25">
      <c r="A41" s="3"/>
      <c r="B41" s="6" t="s">
        <v>123</v>
      </c>
      <c r="C41" s="2"/>
      <c r="D41" s="3" t="s">
        <v>124</v>
      </c>
      <c r="E41" s="3"/>
      <c r="F41" s="3"/>
      <c r="G41" s="3"/>
      <c r="H41" s="3"/>
      <c r="I41" s="3">
        <v>14</v>
      </c>
      <c r="J41" s="12">
        <v>0.043</v>
      </c>
      <c r="K41" s="3">
        <v>3</v>
      </c>
      <c r="L41" s="12">
        <v>0.009</v>
      </c>
      <c r="M41" s="3">
        <f t="shared" si="3"/>
        <v>17</v>
      </c>
      <c r="N41" s="12">
        <f t="shared" si="3"/>
        <v>0.052</v>
      </c>
      <c r="O41" s="3">
        <v>311</v>
      </c>
      <c r="P41" s="12">
        <v>0.948</v>
      </c>
      <c r="Q41" s="19">
        <v>28</v>
      </c>
      <c r="R41" s="3"/>
      <c r="S41" s="3"/>
      <c r="T41" s="3"/>
      <c r="U41" s="3"/>
      <c r="V41" s="3"/>
      <c r="W41" s="3"/>
      <c r="X41" s="3"/>
      <c r="Y41" s="3"/>
    </row>
    <row r="42" spans="1:25" ht="26.25">
      <c r="A42" s="3"/>
      <c r="B42" s="6" t="s">
        <v>125</v>
      </c>
      <c r="C42" s="2"/>
      <c r="D42" s="3" t="s">
        <v>126</v>
      </c>
      <c r="E42" s="3"/>
      <c r="F42" s="3"/>
      <c r="G42" s="3"/>
      <c r="H42" s="3"/>
      <c r="I42" s="3">
        <v>26</v>
      </c>
      <c r="J42" s="12">
        <v>0.103</v>
      </c>
      <c r="K42" s="3">
        <v>4</v>
      </c>
      <c r="L42" s="12">
        <v>0.016</v>
      </c>
      <c r="M42" s="3">
        <f t="shared" si="3"/>
        <v>30</v>
      </c>
      <c r="N42" s="12">
        <f t="shared" si="3"/>
        <v>0.119</v>
      </c>
      <c r="O42" s="3">
        <v>223</v>
      </c>
      <c r="P42" s="12">
        <v>0.881</v>
      </c>
      <c r="Q42" s="19">
        <v>348</v>
      </c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6" t="s">
        <v>127</v>
      </c>
      <c r="C43" s="2"/>
      <c r="D43" s="3" t="s">
        <v>128</v>
      </c>
      <c r="E43" s="3"/>
      <c r="F43" s="3"/>
      <c r="G43" s="3"/>
      <c r="H43" s="3"/>
      <c r="I43" s="3">
        <v>2</v>
      </c>
      <c r="J43" s="12">
        <v>0.014</v>
      </c>
      <c r="K43" s="3">
        <v>2</v>
      </c>
      <c r="L43" s="12">
        <v>0.014</v>
      </c>
      <c r="M43" s="3">
        <f t="shared" si="3"/>
        <v>4</v>
      </c>
      <c r="N43" s="12">
        <f t="shared" si="3"/>
        <v>0.028</v>
      </c>
      <c r="O43" s="3">
        <v>143</v>
      </c>
      <c r="P43" s="12">
        <v>0.973</v>
      </c>
      <c r="Q43" s="19">
        <v>3</v>
      </c>
      <c r="R43" s="3"/>
      <c r="S43" s="3"/>
      <c r="T43" s="3"/>
      <c r="U43" s="3"/>
      <c r="V43" s="3"/>
      <c r="W43" s="3"/>
      <c r="X43" s="3"/>
      <c r="Y43" s="3"/>
    </row>
    <row r="44" spans="1:25" ht="26.25">
      <c r="A44" s="5" t="s">
        <v>191</v>
      </c>
      <c r="B44" s="13" t="s">
        <v>129</v>
      </c>
      <c r="C44" s="8" t="s">
        <v>131</v>
      </c>
      <c r="D44" s="5" t="s">
        <v>130</v>
      </c>
      <c r="E44" s="5">
        <v>199</v>
      </c>
      <c r="F44" s="5">
        <v>194</v>
      </c>
      <c r="G44" s="5">
        <v>1</v>
      </c>
      <c r="H44" s="5">
        <v>4</v>
      </c>
      <c r="I44" s="5">
        <v>104</v>
      </c>
      <c r="J44" s="20">
        <v>0.04665769403319874</v>
      </c>
      <c r="K44" s="5">
        <v>47</v>
      </c>
      <c r="L44" s="21">
        <v>0.021085688649618663</v>
      </c>
      <c r="M44" s="17">
        <v>151</v>
      </c>
      <c r="N44" s="20">
        <v>0.0677433826828174</v>
      </c>
      <c r="O44" s="5">
        <v>2078</v>
      </c>
      <c r="P44" s="20">
        <v>0.9322566173171826</v>
      </c>
      <c r="Q44" s="17">
        <v>127</v>
      </c>
      <c r="R44" s="16" t="s">
        <v>0</v>
      </c>
      <c r="S44" s="4"/>
      <c r="T44" s="4" t="s">
        <v>193</v>
      </c>
      <c r="U44" s="5"/>
      <c r="V44" s="5">
        <v>3</v>
      </c>
      <c r="W44" s="5"/>
      <c r="X44" s="5"/>
      <c r="Y44" s="5"/>
    </row>
    <row r="45" spans="1:25" ht="26.25">
      <c r="A45" s="3"/>
      <c r="B45" s="6" t="s">
        <v>129</v>
      </c>
      <c r="C45" s="2"/>
      <c r="D45" s="3" t="s">
        <v>130</v>
      </c>
      <c r="E45" s="3"/>
      <c r="F45" s="3"/>
      <c r="G45" s="3"/>
      <c r="H45" s="3"/>
      <c r="I45" s="3">
        <v>52</v>
      </c>
      <c r="J45" s="12">
        <v>0.031</v>
      </c>
      <c r="K45" s="3">
        <v>31</v>
      </c>
      <c r="L45" s="12">
        <v>0.018</v>
      </c>
      <c r="M45" s="3">
        <f aca="true" t="shared" si="4" ref="M45:N52">SUM(I45+K45)</f>
        <v>83</v>
      </c>
      <c r="N45" s="12">
        <f t="shared" si="4"/>
        <v>0.049</v>
      </c>
      <c r="O45" s="3">
        <v>1607</v>
      </c>
      <c r="P45" s="12">
        <v>0.951</v>
      </c>
      <c r="Q45" s="19">
        <v>2</v>
      </c>
      <c r="R45" s="3"/>
      <c r="S45" s="3"/>
      <c r="T45" s="3"/>
      <c r="U45" s="3"/>
      <c r="V45" s="3"/>
      <c r="W45" s="3"/>
      <c r="X45" s="3"/>
      <c r="Y45" s="3"/>
    </row>
    <row r="46" spans="1:25" ht="26.25">
      <c r="A46" s="3"/>
      <c r="B46" s="6" t="s">
        <v>132</v>
      </c>
      <c r="C46" s="2"/>
      <c r="D46" s="3" t="s">
        <v>133</v>
      </c>
      <c r="E46" s="3"/>
      <c r="F46" s="3"/>
      <c r="G46" s="3"/>
      <c r="H46" s="3"/>
      <c r="I46" s="3">
        <v>9</v>
      </c>
      <c r="J46" s="12">
        <v>0.214</v>
      </c>
      <c r="K46" s="3">
        <v>2</v>
      </c>
      <c r="L46" s="12">
        <v>0.048</v>
      </c>
      <c r="M46" s="3">
        <f t="shared" si="4"/>
        <v>11</v>
      </c>
      <c r="N46" s="12">
        <f t="shared" si="4"/>
        <v>0.262</v>
      </c>
      <c r="O46" s="3">
        <v>31</v>
      </c>
      <c r="P46" s="12">
        <v>0.738</v>
      </c>
      <c r="Q46" s="19">
        <v>4</v>
      </c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6" t="s">
        <v>134</v>
      </c>
      <c r="C47" s="2"/>
      <c r="D47" s="3" t="s">
        <v>135</v>
      </c>
      <c r="E47" s="3"/>
      <c r="F47" s="3"/>
      <c r="G47" s="3"/>
      <c r="H47" s="3"/>
      <c r="I47" s="3">
        <v>12</v>
      </c>
      <c r="J47" s="12">
        <v>0.25</v>
      </c>
      <c r="K47" s="3">
        <v>1</v>
      </c>
      <c r="L47" s="12">
        <v>0.021</v>
      </c>
      <c r="M47" s="3">
        <f t="shared" si="4"/>
        <v>13</v>
      </c>
      <c r="N47" s="12">
        <f t="shared" si="4"/>
        <v>0.271</v>
      </c>
      <c r="O47" s="3">
        <v>35</v>
      </c>
      <c r="P47" s="12">
        <v>0.729</v>
      </c>
      <c r="Q47" s="19">
        <v>5</v>
      </c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6" t="s">
        <v>136</v>
      </c>
      <c r="C48" s="2"/>
      <c r="D48" s="3" t="s">
        <v>137</v>
      </c>
      <c r="E48" s="3"/>
      <c r="F48" s="3"/>
      <c r="G48" s="3"/>
      <c r="H48" s="3"/>
      <c r="I48" s="3">
        <v>13</v>
      </c>
      <c r="J48" s="12">
        <v>0.143</v>
      </c>
      <c r="K48" s="3">
        <v>6</v>
      </c>
      <c r="L48" s="12">
        <v>0.066</v>
      </c>
      <c r="M48" s="3">
        <f t="shared" si="4"/>
        <v>19</v>
      </c>
      <c r="N48" s="12">
        <f t="shared" si="4"/>
        <v>0.209</v>
      </c>
      <c r="O48" s="3">
        <v>72</v>
      </c>
      <c r="P48" s="12">
        <v>0.791</v>
      </c>
      <c r="Q48" s="19">
        <v>18</v>
      </c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6" t="s">
        <v>138</v>
      </c>
      <c r="C49" s="2"/>
      <c r="D49" s="3" t="s">
        <v>139</v>
      </c>
      <c r="E49" s="3"/>
      <c r="F49" s="3"/>
      <c r="G49" s="3"/>
      <c r="H49" s="3"/>
      <c r="I49" s="3">
        <v>6</v>
      </c>
      <c r="J49" s="12">
        <v>0.092</v>
      </c>
      <c r="K49" s="3">
        <v>2</v>
      </c>
      <c r="L49" s="12">
        <v>0.031</v>
      </c>
      <c r="M49" s="3">
        <f t="shared" si="4"/>
        <v>8</v>
      </c>
      <c r="N49" s="12">
        <f t="shared" si="4"/>
        <v>0.123</v>
      </c>
      <c r="O49" s="3">
        <v>57</v>
      </c>
      <c r="P49" s="12">
        <v>0.877</v>
      </c>
      <c r="Q49" s="19">
        <v>7</v>
      </c>
      <c r="R49" s="3"/>
      <c r="S49" s="3"/>
      <c r="T49" s="3"/>
      <c r="U49" s="3"/>
      <c r="V49" s="3"/>
      <c r="W49" s="3"/>
      <c r="X49" s="3"/>
      <c r="Y49" s="3"/>
    </row>
    <row r="50" spans="1:25" ht="26.25">
      <c r="A50" s="3"/>
      <c r="B50" s="6" t="s">
        <v>140</v>
      </c>
      <c r="C50" s="2"/>
      <c r="D50" s="3" t="s">
        <v>124</v>
      </c>
      <c r="E50" s="3"/>
      <c r="F50" s="3"/>
      <c r="G50" s="3"/>
      <c r="H50" s="3"/>
      <c r="I50" s="3">
        <v>5</v>
      </c>
      <c r="J50" s="12">
        <v>0.034</v>
      </c>
      <c r="K50" s="3">
        <v>1</v>
      </c>
      <c r="L50" s="12">
        <v>0.007</v>
      </c>
      <c r="M50" s="3">
        <f t="shared" si="4"/>
        <v>6</v>
      </c>
      <c r="N50" s="12">
        <f t="shared" si="4"/>
        <v>0.041</v>
      </c>
      <c r="O50" s="3">
        <v>140</v>
      </c>
      <c r="P50" s="12">
        <v>0.959</v>
      </c>
      <c r="Q50" s="19">
        <v>7</v>
      </c>
      <c r="R50" s="3"/>
      <c r="S50" s="3"/>
      <c r="T50" s="3"/>
      <c r="U50" s="3"/>
      <c r="V50" s="3"/>
      <c r="W50" s="3"/>
      <c r="X50" s="3"/>
      <c r="Y50" s="3"/>
    </row>
    <row r="51" spans="1:25" ht="26.25">
      <c r="A51" s="3"/>
      <c r="B51" s="6" t="s">
        <v>141</v>
      </c>
      <c r="C51" s="2"/>
      <c r="D51" s="3" t="s">
        <v>142</v>
      </c>
      <c r="E51" s="3"/>
      <c r="F51" s="3"/>
      <c r="G51" s="3"/>
      <c r="H51" s="3"/>
      <c r="I51" s="3">
        <v>3</v>
      </c>
      <c r="J51" s="12">
        <v>0.037</v>
      </c>
      <c r="K51" s="3">
        <v>2</v>
      </c>
      <c r="L51" s="12">
        <v>0.025</v>
      </c>
      <c r="M51" s="3">
        <f t="shared" si="4"/>
        <v>5</v>
      </c>
      <c r="N51" s="12">
        <f t="shared" si="4"/>
        <v>0.062</v>
      </c>
      <c r="O51" s="3">
        <v>76</v>
      </c>
      <c r="P51" s="12">
        <v>0.938</v>
      </c>
      <c r="Q51" s="19">
        <v>70</v>
      </c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6" t="s">
        <v>143</v>
      </c>
      <c r="C52" s="2"/>
      <c r="D52" s="3" t="s">
        <v>144</v>
      </c>
      <c r="E52" s="3"/>
      <c r="F52" s="3"/>
      <c r="G52" s="3"/>
      <c r="H52" s="3"/>
      <c r="I52" s="3">
        <v>4</v>
      </c>
      <c r="J52" s="12">
        <v>0.061</v>
      </c>
      <c r="K52" s="3">
        <v>2</v>
      </c>
      <c r="L52" s="12">
        <v>0.03</v>
      </c>
      <c r="M52" s="3">
        <f t="shared" si="4"/>
        <v>6</v>
      </c>
      <c r="N52" s="12">
        <f t="shared" si="4"/>
        <v>0.091</v>
      </c>
      <c r="O52" s="3">
        <v>60</v>
      </c>
      <c r="P52" s="12">
        <v>0.909</v>
      </c>
      <c r="Q52" s="19">
        <v>14</v>
      </c>
      <c r="R52" s="3"/>
      <c r="S52" s="3"/>
      <c r="T52" s="3"/>
      <c r="U52" s="3"/>
      <c r="V52" s="3"/>
      <c r="W52" s="3"/>
      <c r="X52" s="3"/>
      <c r="Y52" s="3"/>
    </row>
    <row r="53" spans="1:25" ht="13.5">
      <c r="A53" s="5" t="s">
        <v>191</v>
      </c>
      <c r="B53" s="13" t="s">
        <v>145</v>
      </c>
      <c r="C53" s="8" t="s">
        <v>147</v>
      </c>
      <c r="D53" s="5" t="s">
        <v>146</v>
      </c>
      <c r="E53" s="5">
        <v>599</v>
      </c>
      <c r="F53" s="5">
        <v>571</v>
      </c>
      <c r="G53" s="5">
        <v>9</v>
      </c>
      <c r="H53" s="5">
        <v>19</v>
      </c>
      <c r="I53" s="5">
        <v>120</v>
      </c>
      <c r="J53" s="20">
        <v>0.05862237420615535</v>
      </c>
      <c r="K53" s="5">
        <v>51</v>
      </c>
      <c r="L53" s="21">
        <v>0.024914509037616023</v>
      </c>
      <c r="M53" s="17">
        <v>171</v>
      </c>
      <c r="N53" s="20">
        <v>0.08353688324377137</v>
      </c>
      <c r="O53" s="5">
        <v>1876</v>
      </c>
      <c r="P53" s="20">
        <v>0.9164631167562286</v>
      </c>
      <c r="Q53" s="17">
        <v>409</v>
      </c>
      <c r="R53" s="16" t="s">
        <v>0</v>
      </c>
      <c r="S53" s="4"/>
      <c r="T53" s="4" t="s">
        <v>0</v>
      </c>
      <c r="U53" s="5"/>
      <c r="V53" s="5">
        <v>3</v>
      </c>
      <c r="W53" s="5"/>
      <c r="X53" s="5"/>
      <c r="Y53" s="5"/>
    </row>
    <row r="54" spans="1:25" ht="13.5">
      <c r="A54" s="3"/>
      <c r="B54" s="6" t="s">
        <v>145</v>
      </c>
      <c r="C54" s="2"/>
      <c r="D54" s="3" t="s">
        <v>146</v>
      </c>
      <c r="E54" s="3"/>
      <c r="F54" s="3"/>
      <c r="G54" s="3"/>
      <c r="H54" s="3"/>
      <c r="I54" s="3">
        <v>44</v>
      </c>
      <c r="J54" s="12">
        <v>0.036</v>
      </c>
      <c r="K54" s="3">
        <v>27</v>
      </c>
      <c r="L54" s="12">
        <v>0.022</v>
      </c>
      <c r="M54" s="3">
        <f aca="true" t="shared" si="5" ref="M54:N61">SUM(I54+K54)</f>
        <v>71</v>
      </c>
      <c r="N54" s="12">
        <f t="shared" si="5"/>
        <v>0.057999999999999996</v>
      </c>
      <c r="O54" s="3">
        <v>1149</v>
      </c>
      <c r="P54" s="12">
        <v>0.942</v>
      </c>
      <c r="Q54" s="19">
        <v>15</v>
      </c>
      <c r="R54" s="3"/>
      <c r="S54" s="3"/>
      <c r="T54" s="3"/>
      <c r="U54" s="3"/>
      <c r="V54" s="3"/>
      <c r="W54" s="3"/>
      <c r="X54" s="3"/>
      <c r="Y54" s="3"/>
    </row>
    <row r="55" spans="1:25" ht="26.25">
      <c r="A55" s="3"/>
      <c r="B55" s="6" t="s">
        <v>148</v>
      </c>
      <c r="C55" s="2"/>
      <c r="D55" s="3" t="s">
        <v>149</v>
      </c>
      <c r="E55" s="3"/>
      <c r="F55" s="3"/>
      <c r="G55" s="3"/>
      <c r="H55" s="3"/>
      <c r="I55" s="3">
        <v>3</v>
      </c>
      <c r="J55" s="12">
        <v>0.077</v>
      </c>
      <c r="K55" s="3">
        <v>1</v>
      </c>
      <c r="L55" s="12">
        <v>0.026</v>
      </c>
      <c r="M55" s="3">
        <f t="shared" si="5"/>
        <v>4</v>
      </c>
      <c r="N55" s="12">
        <f t="shared" si="5"/>
        <v>0.103</v>
      </c>
      <c r="O55" s="3">
        <v>35</v>
      </c>
      <c r="P55" s="12">
        <v>0.897</v>
      </c>
      <c r="Q55" s="19">
        <v>11</v>
      </c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6" t="s">
        <v>18</v>
      </c>
      <c r="C56" s="2"/>
      <c r="D56" s="3" t="s">
        <v>19</v>
      </c>
      <c r="E56" s="3"/>
      <c r="F56" s="3"/>
      <c r="G56" s="3"/>
      <c r="H56" s="3"/>
      <c r="I56" s="3">
        <v>2</v>
      </c>
      <c r="J56" s="12">
        <v>0.039</v>
      </c>
      <c r="K56" s="3">
        <v>0</v>
      </c>
      <c r="L56" s="12">
        <v>0</v>
      </c>
      <c r="M56" s="3">
        <f t="shared" si="5"/>
        <v>2</v>
      </c>
      <c r="N56" s="12">
        <f t="shared" si="5"/>
        <v>0.039</v>
      </c>
      <c r="O56" s="3">
        <v>49</v>
      </c>
      <c r="P56" s="12">
        <v>0.961</v>
      </c>
      <c r="Q56" s="19">
        <v>1</v>
      </c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6" t="s">
        <v>20</v>
      </c>
      <c r="C57" s="2"/>
      <c r="D57" s="3" t="s">
        <v>21</v>
      </c>
      <c r="E57" s="3"/>
      <c r="F57" s="3"/>
      <c r="G57" s="3"/>
      <c r="H57" s="3"/>
      <c r="I57" s="3">
        <v>9</v>
      </c>
      <c r="J57" s="12">
        <v>0.078</v>
      </c>
      <c r="K57" s="3">
        <v>11</v>
      </c>
      <c r="L57" s="12">
        <v>0.096</v>
      </c>
      <c r="M57" s="3">
        <f t="shared" si="5"/>
        <v>20</v>
      </c>
      <c r="N57" s="12">
        <f t="shared" si="5"/>
        <v>0.174</v>
      </c>
      <c r="O57" s="3">
        <v>95</v>
      </c>
      <c r="P57" s="12">
        <v>0.826</v>
      </c>
      <c r="Q57" s="19">
        <v>42</v>
      </c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6" t="s">
        <v>22</v>
      </c>
      <c r="C58" s="2"/>
      <c r="D58" s="3" t="s">
        <v>23</v>
      </c>
      <c r="E58" s="3"/>
      <c r="F58" s="3"/>
      <c r="G58" s="3"/>
      <c r="H58" s="3"/>
      <c r="I58" s="3">
        <v>17</v>
      </c>
      <c r="J58" s="12">
        <v>0.147</v>
      </c>
      <c r="K58" s="3">
        <v>3</v>
      </c>
      <c r="L58" s="12">
        <v>0.026</v>
      </c>
      <c r="M58" s="3">
        <f t="shared" si="5"/>
        <v>20</v>
      </c>
      <c r="N58" s="12">
        <f t="shared" si="5"/>
        <v>0.173</v>
      </c>
      <c r="O58" s="3">
        <v>96</v>
      </c>
      <c r="P58" s="12">
        <v>0.828</v>
      </c>
      <c r="Q58" s="19">
        <v>28</v>
      </c>
      <c r="R58" s="3"/>
      <c r="S58" s="3"/>
      <c r="T58" s="3"/>
      <c r="U58" s="3"/>
      <c r="V58" s="3"/>
      <c r="W58" s="3"/>
      <c r="X58" s="3"/>
      <c r="Y58" s="3"/>
    </row>
    <row r="59" spans="1:25" ht="26.25">
      <c r="A59" s="3"/>
      <c r="B59" s="6" t="s">
        <v>24</v>
      </c>
      <c r="C59" s="2"/>
      <c r="D59" s="3" t="s">
        <v>124</v>
      </c>
      <c r="E59" s="3"/>
      <c r="F59" s="3"/>
      <c r="G59" s="3"/>
      <c r="H59" s="3"/>
      <c r="I59" s="3">
        <v>11</v>
      </c>
      <c r="J59" s="12">
        <v>0.053</v>
      </c>
      <c r="K59" s="3">
        <v>2</v>
      </c>
      <c r="L59" s="12">
        <v>0.01</v>
      </c>
      <c r="M59" s="3">
        <f t="shared" si="5"/>
        <v>13</v>
      </c>
      <c r="N59" s="12">
        <f t="shared" si="5"/>
        <v>0.063</v>
      </c>
      <c r="O59" s="3">
        <v>195</v>
      </c>
      <c r="P59" s="12">
        <v>0.938</v>
      </c>
      <c r="Q59" s="19">
        <v>26</v>
      </c>
      <c r="R59" s="3"/>
      <c r="S59" s="3"/>
      <c r="T59" s="3"/>
      <c r="U59" s="3"/>
      <c r="V59" s="3"/>
      <c r="W59" s="3"/>
      <c r="X59" s="3"/>
      <c r="Y59" s="3"/>
    </row>
    <row r="60" spans="1:25" ht="26.25">
      <c r="A60" s="3"/>
      <c r="B60" s="6" t="s">
        <v>25</v>
      </c>
      <c r="C60" s="2"/>
      <c r="D60" s="3" t="s">
        <v>100</v>
      </c>
      <c r="E60" s="3"/>
      <c r="F60" s="3"/>
      <c r="G60" s="3"/>
      <c r="H60" s="3"/>
      <c r="I60" s="3">
        <v>13</v>
      </c>
      <c r="J60" s="12">
        <v>0.072</v>
      </c>
      <c r="K60" s="3">
        <v>2</v>
      </c>
      <c r="L60" s="12">
        <v>0.011</v>
      </c>
      <c r="M60" s="3">
        <f t="shared" si="5"/>
        <v>15</v>
      </c>
      <c r="N60" s="12">
        <f t="shared" si="5"/>
        <v>0.08299999999999999</v>
      </c>
      <c r="O60" s="3">
        <v>165</v>
      </c>
      <c r="P60" s="12">
        <v>0.917</v>
      </c>
      <c r="Q60" s="19">
        <v>192</v>
      </c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6" t="s">
        <v>101</v>
      </c>
      <c r="C61" s="2"/>
      <c r="D61" s="3" t="s">
        <v>102</v>
      </c>
      <c r="E61" s="3"/>
      <c r="F61" s="3"/>
      <c r="G61" s="3"/>
      <c r="H61" s="3"/>
      <c r="I61" s="3">
        <v>21</v>
      </c>
      <c r="J61" s="12">
        <v>0.178</v>
      </c>
      <c r="K61" s="3">
        <v>5</v>
      </c>
      <c r="L61" s="12">
        <v>0.042</v>
      </c>
      <c r="M61" s="3">
        <f t="shared" si="5"/>
        <v>26</v>
      </c>
      <c r="N61" s="12">
        <f t="shared" si="5"/>
        <v>0.22</v>
      </c>
      <c r="O61" s="3">
        <v>92</v>
      </c>
      <c r="P61" s="12">
        <v>0.78</v>
      </c>
      <c r="Q61" s="19">
        <v>94</v>
      </c>
      <c r="R61" s="3"/>
      <c r="S61" s="3"/>
      <c r="T61" s="3"/>
      <c r="U61" s="3"/>
      <c r="V61" s="3"/>
      <c r="W61" s="3"/>
      <c r="X61" s="3"/>
      <c r="Y61" s="3"/>
    </row>
    <row r="62" spans="1:25" ht="13.5">
      <c r="A62" s="5" t="s">
        <v>191</v>
      </c>
      <c r="B62" s="13" t="s">
        <v>103</v>
      </c>
      <c r="C62" s="8" t="s">
        <v>105</v>
      </c>
      <c r="D62" s="5" t="s">
        <v>104</v>
      </c>
      <c r="E62" s="5">
        <v>107</v>
      </c>
      <c r="F62" s="5">
        <v>107</v>
      </c>
      <c r="G62" s="5">
        <v>0</v>
      </c>
      <c r="H62" s="5">
        <v>0</v>
      </c>
      <c r="I62" s="5">
        <v>149</v>
      </c>
      <c r="J62" s="20">
        <v>0.08932853717026379</v>
      </c>
      <c r="K62" s="5">
        <v>28</v>
      </c>
      <c r="L62" s="21">
        <v>0.016786570743405275</v>
      </c>
      <c r="M62" s="17">
        <v>177</v>
      </c>
      <c r="N62" s="20">
        <v>0.10611510791366907</v>
      </c>
      <c r="O62" s="5">
        <v>1491</v>
      </c>
      <c r="P62" s="20">
        <v>0.8938848920863309</v>
      </c>
      <c r="Q62" s="17">
        <v>49</v>
      </c>
      <c r="R62" s="16">
        <v>2</v>
      </c>
      <c r="S62" s="4"/>
      <c r="T62" s="4" t="s">
        <v>2</v>
      </c>
      <c r="U62" s="5"/>
      <c r="V62" s="5">
        <v>2</v>
      </c>
      <c r="W62" s="5"/>
      <c r="X62" s="5"/>
      <c r="Y62" s="5"/>
    </row>
    <row r="63" spans="1:25" ht="13.5">
      <c r="A63" s="3"/>
      <c r="B63" s="6" t="s">
        <v>103</v>
      </c>
      <c r="C63" s="2"/>
      <c r="D63" s="3" t="s">
        <v>104</v>
      </c>
      <c r="E63" s="3"/>
      <c r="F63" s="3"/>
      <c r="G63" s="3"/>
      <c r="H63" s="3"/>
      <c r="I63" s="3">
        <v>115</v>
      </c>
      <c r="J63" s="12">
        <v>0.101</v>
      </c>
      <c r="K63" s="3">
        <v>18</v>
      </c>
      <c r="L63" s="12">
        <v>0.016</v>
      </c>
      <c r="M63" s="3">
        <f aca="true" t="shared" si="6" ref="M63:N70">SUM(I63+K63)</f>
        <v>133</v>
      </c>
      <c r="N63" s="12">
        <f t="shared" si="6"/>
        <v>0.117</v>
      </c>
      <c r="O63" s="3">
        <v>1007</v>
      </c>
      <c r="P63" s="12">
        <v>0.883</v>
      </c>
      <c r="Q63" s="19">
        <v>12</v>
      </c>
      <c r="R63" s="3"/>
      <c r="S63" s="3"/>
      <c r="T63" s="3"/>
      <c r="U63" s="3"/>
      <c r="V63" s="3"/>
      <c r="W63" s="3"/>
      <c r="X63" s="3"/>
      <c r="Y63" s="3"/>
    </row>
    <row r="64" spans="1:25" ht="26.25">
      <c r="A64" s="3"/>
      <c r="B64" s="6" t="s">
        <v>106</v>
      </c>
      <c r="C64" s="2"/>
      <c r="D64" s="3" t="s">
        <v>151</v>
      </c>
      <c r="E64" s="3"/>
      <c r="F64" s="3"/>
      <c r="G64" s="3"/>
      <c r="H64" s="3"/>
      <c r="I64" s="3">
        <v>3</v>
      </c>
      <c r="J64" s="12">
        <v>0.034</v>
      </c>
      <c r="K64" s="3">
        <v>2</v>
      </c>
      <c r="L64" s="12">
        <v>0.023</v>
      </c>
      <c r="M64" s="3">
        <f t="shared" si="6"/>
        <v>5</v>
      </c>
      <c r="N64" s="12">
        <f t="shared" si="6"/>
        <v>0.057</v>
      </c>
      <c r="O64" s="3">
        <v>83</v>
      </c>
      <c r="P64" s="12">
        <v>0.943</v>
      </c>
      <c r="Q64" s="19">
        <v>1</v>
      </c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6" t="s">
        <v>152</v>
      </c>
      <c r="C65" s="2"/>
      <c r="D65" s="3" t="s">
        <v>153</v>
      </c>
      <c r="E65" s="3"/>
      <c r="F65" s="3"/>
      <c r="G65" s="3"/>
      <c r="H65" s="3"/>
      <c r="I65" s="3">
        <v>6</v>
      </c>
      <c r="J65" s="12">
        <v>0.15</v>
      </c>
      <c r="K65" s="3">
        <v>1</v>
      </c>
      <c r="L65" s="12">
        <v>0.025</v>
      </c>
      <c r="M65" s="3">
        <f t="shared" si="6"/>
        <v>7</v>
      </c>
      <c r="N65" s="12">
        <f t="shared" si="6"/>
        <v>0.175</v>
      </c>
      <c r="O65" s="3">
        <v>33</v>
      </c>
      <c r="P65" s="12">
        <v>0.825</v>
      </c>
      <c r="Q65" s="19">
        <v>0</v>
      </c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6" t="s">
        <v>154</v>
      </c>
      <c r="C66" s="2"/>
      <c r="D66" s="3" t="s">
        <v>155</v>
      </c>
      <c r="E66" s="3"/>
      <c r="F66" s="3"/>
      <c r="G66" s="3"/>
      <c r="H66" s="3"/>
      <c r="I66" s="3">
        <v>2</v>
      </c>
      <c r="J66" s="12">
        <v>0.032</v>
      </c>
      <c r="K66" s="3">
        <v>4</v>
      </c>
      <c r="L66" s="12">
        <v>0.065</v>
      </c>
      <c r="M66" s="3">
        <f t="shared" si="6"/>
        <v>6</v>
      </c>
      <c r="N66" s="12">
        <f t="shared" si="6"/>
        <v>0.097</v>
      </c>
      <c r="O66" s="3">
        <v>56</v>
      </c>
      <c r="P66" s="12">
        <v>0.903</v>
      </c>
      <c r="Q66" s="19">
        <v>11</v>
      </c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6" t="s">
        <v>156</v>
      </c>
      <c r="C67" s="2"/>
      <c r="D67" s="3" t="s">
        <v>157</v>
      </c>
      <c r="E67" s="3"/>
      <c r="F67" s="3"/>
      <c r="G67" s="3"/>
      <c r="H67" s="3"/>
      <c r="I67" s="3">
        <v>8</v>
      </c>
      <c r="J67" s="12">
        <v>0.072</v>
      </c>
      <c r="K67" s="3">
        <v>0</v>
      </c>
      <c r="L67" s="12">
        <v>0</v>
      </c>
      <c r="M67" s="3">
        <f t="shared" si="6"/>
        <v>8</v>
      </c>
      <c r="N67" s="12">
        <f t="shared" si="6"/>
        <v>0.072</v>
      </c>
      <c r="O67" s="3">
        <v>103</v>
      </c>
      <c r="P67" s="12">
        <v>0.928</v>
      </c>
      <c r="Q67" s="19">
        <v>9</v>
      </c>
      <c r="R67" s="3"/>
      <c r="S67" s="3"/>
      <c r="T67" s="3"/>
      <c r="U67" s="3"/>
      <c r="V67" s="3"/>
      <c r="W67" s="3"/>
      <c r="X67" s="3"/>
      <c r="Y67" s="3"/>
    </row>
    <row r="68" spans="1:25" ht="26.25">
      <c r="A68" s="3"/>
      <c r="B68" s="6" t="s">
        <v>158</v>
      </c>
      <c r="C68" s="2"/>
      <c r="D68" s="3" t="s">
        <v>159</v>
      </c>
      <c r="E68" s="3"/>
      <c r="F68" s="3"/>
      <c r="G68" s="3"/>
      <c r="H68" s="3"/>
      <c r="I68" s="3">
        <v>4</v>
      </c>
      <c r="J68" s="12">
        <v>0.091</v>
      </c>
      <c r="K68" s="3">
        <v>1</v>
      </c>
      <c r="L68" s="12">
        <v>0.023</v>
      </c>
      <c r="M68" s="3">
        <f t="shared" si="6"/>
        <v>5</v>
      </c>
      <c r="N68" s="12">
        <f t="shared" si="6"/>
        <v>0.11399999999999999</v>
      </c>
      <c r="O68" s="3">
        <v>39</v>
      </c>
      <c r="P68" s="12">
        <v>0.886</v>
      </c>
      <c r="Q68" s="19">
        <v>0</v>
      </c>
      <c r="R68" s="3"/>
      <c r="S68" s="3"/>
      <c r="T68" s="3"/>
      <c r="U68" s="3"/>
      <c r="V68" s="3"/>
      <c r="W68" s="3"/>
      <c r="X68" s="3"/>
      <c r="Y68" s="3"/>
    </row>
    <row r="69" spans="1:25" ht="26.25">
      <c r="A69" s="3"/>
      <c r="B69" s="6" t="s">
        <v>160</v>
      </c>
      <c r="C69" s="2"/>
      <c r="D69" s="3" t="s">
        <v>161</v>
      </c>
      <c r="E69" s="3"/>
      <c r="F69" s="3"/>
      <c r="G69" s="3"/>
      <c r="H69" s="3"/>
      <c r="I69" s="3">
        <v>3</v>
      </c>
      <c r="J69" s="12">
        <v>0.036</v>
      </c>
      <c r="K69" s="3">
        <v>1</v>
      </c>
      <c r="L69" s="12">
        <v>0.012</v>
      </c>
      <c r="M69" s="3">
        <f t="shared" si="6"/>
        <v>4</v>
      </c>
      <c r="N69" s="12">
        <f t="shared" si="6"/>
        <v>0.048</v>
      </c>
      <c r="O69" s="3">
        <v>80</v>
      </c>
      <c r="P69" s="12">
        <v>0.952</v>
      </c>
      <c r="Q69" s="19">
        <v>12</v>
      </c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6" t="s">
        <v>162</v>
      </c>
      <c r="C70" s="2"/>
      <c r="D70" s="3" t="s">
        <v>163</v>
      </c>
      <c r="E70" s="3"/>
      <c r="F70" s="3"/>
      <c r="G70" s="3"/>
      <c r="H70" s="3"/>
      <c r="I70" s="3">
        <v>8</v>
      </c>
      <c r="J70" s="12">
        <v>0.081</v>
      </c>
      <c r="K70" s="3">
        <v>1</v>
      </c>
      <c r="L70" s="12">
        <v>0.01</v>
      </c>
      <c r="M70" s="3">
        <f t="shared" si="6"/>
        <v>9</v>
      </c>
      <c r="N70" s="12">
        <f t="shared" si="6"/>
        <v>0.091</v>
      </c>
      <c r="O70" s="3">
        <v>90</v>
      </c>
      <c r="P70" s="12">
        <v>0.909</v>
      </c>
      <c r="Q70" s="19">
        <v>4</v>
      </c>
      <c r="R70" s="3"/>
      <c r="S70" s="3"/>
      <c r="T70" s="3"/>
      <c r="U70" s="3"/>
      <c r="V70" s="3"/>
      <c r="W70" s="3"/>
      <c r="X70" s="3"/>
      <c r="Y70" s="3"/>
    </row>
    <row r="71" spans="1:25" ht="13.5">
      <c r="A71" s="5" t="s">
        <v>191</v>
      </c>
      <c r="B71" s="13" t="s">
        <v>164</v>
      </c>
      <c r="C71" s="8" t="s">
        <v>166</v>
      </c>
      <c r="D71" s="5" t="s">
        <v>165</v>
      </c>
      <c r="E71" s="5">
        <v>87</v>
      </c>
      <c r="F71" s="5">
        <v>84</v>
      </c>
      <c r="G71" s="5">
        <v>2</v>
      </c>
      <c r="H71" s="5">
        <v>1</v>
      </c>
      <c r="I71" s="5">
        <v>76</v>
      </c>
      <c r="J71" s="20">
        <v>0.05621301775147929</v>
      </c>
      <c r="K71" s="5">
        <v>18</v>
      </c>
      <c r="L71" s="21">
        <v>0.013313609467455622</v>
      </c>
      <c r="M71" s="17">
        <v>94</v>
      </c>
      <c r="N71" s="20">
        <v>0.0695266272189349</v>
      </c>
      <c r="O71" s="5">
        <v>1258</v>
      </c>
      <c r="P71" s="20">
        <v>0.9304733727810651</v>
      </c>
      <c r="Q71" s="17">
        <v>33</v>
      </c>
      <c r="R71" s="16" t="s">
        <v>2</v>
      </c>
      <c r="S71" s="4"/>
      <c r="T71" s="4" t="s">
        <v>194</v>
      </c>
      <c r="U71" s="5"/>
      <c r="V71" s="5">
        <v>2</v>
      </c>
      <c r="W71" s="5"/>
      <c r="X71" s="5"/>
      <c r="Y71" s="5"/>
    </row>
    <row r="72" spans="1:25" ht="13.5">
      <c r="A72" s="3"/>
      <c r="B72" s="6" t="s">
        <v>164</v>
      </c>
      <c r="C72" s="2"/>
      <c r="D72" s="3" t="s">
        <v>165</v>
      </c>
      <c r="E72" s="3"/>
      <c r="F72" s="3"/>
      <c r="G72" s="3"/>
      <c r="H72" s="3"/>
      <c r="I72" s="3">
        <v>42</v>
      </c>
      <c r="J72" s="12">
        <v>0.048</v>
      </c>
      <c r="K72" s="3">
        <v>14</v>
      </c>
      <c r="L72" s="12">
        <v>0.016</v>
      </c>
      <c r="M72" s="3">
        <f aca="true" t="shared" si="7" ref="M72:N79">SUM(I72+K72)</f>
        <v>56</v>
      </c>
      <c r="N72" s="12">
        <f t="shared" si="7"/>
        <v>0.064</v>
      </c>
      <c r="O72" s="3">
        <v>820</v>
      </c>
      <c r="P72" s="12">
        <v>0.936</v>
      </c>
      <c r="Q72" s="19">
        <v>3</v>
      </c>
      <c r="R72" s="3"/>
      <c r="S72" s="3"/>
      <c r="T72" s="3"/>
      <c r="U72" s="3"/>
      <c r="V72" s="3"/>
      <c r="W72" s="3"/>
      <c r="X72" s="3"/>
      <c r="Y72" s="3"/>
    </row>
    <row r="73" spans="1:25" ht="26.25">
      <c r="A73" s="3"/>
      <c r="B73" s="6" t="s">
        <v>167</v>
      </c>
      <c r="C73" s="2"/>
      <c r="D73" s="3" t="s">
        <v>168</v>
      </c>
      <c r="E73" s="3"/>
      <c r="F73" s="3"/>
      <c r="G73" s="3"/>
      <c r="H73" s="3"/>
      <c r="I73" s="3">
        <v>6</v>
      </c>
      <c r="J73" s="12">
        <v>0.036</v>
      </c>
      <c r="K73" s="3">
        <v>1</v>
      </c>
      <c r="L73" s="12">
        <v>0.006</v>
      </c>
      <c r="M73" s="3">
        <f t="shared" si="7"/>
        <v>7</v>
      </c>
      <c r="N73" s="12">
        <f t="shared" si="7"/>
        <v>0.041999999999999996</v>
      </c>
      <c r="O73" s="3">
        <v>159</v>
      </c>
      <c r="P73" s="12">
        <v>0.958</v>
      </c>
      <c r="Q73" s="19">
        <v>2</v>
      </c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6" t="s">
        <v>169</v>
      </c>
      <c r="C74" s="2"/>
      <c r="D74" s="3" t="s">
        <v>170</v>
      </c>
      <c r="E74" s="3"/>
      <c r="F74" s="3"/>
      <c r="G74" s="3"/>
      <c r="H74" s="3"/>
      <c r="I74" s="3">
        <v>2</v>
      </c>
      <c r="J74" s="12">
        <v>0.051</v>
      </c>
      <c r="K74" s="3">
        <v>0</v>
      </c>
      <c r="L74" s="12">
        <v>0</v>
      </c>
      <c r="M74" s="3">
        <f t="shared" si="7"/>
        <v>2</v>
      </c>
      <c r="N74" s="12">
        <f t="shared" si="7"/>
        <v>0.051</v>
      </c>
      <c r="O74" s="3">
        <v>37</v>
      </c>
      <c r="P74" s="12">
        <v>0.949</v>
      </c>
      <c r="Q74" s="19">
        <v>1</v>
      </c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6" t="s">
        <v>171</v>
      </c>
      <c r="C75" s="2"/>
      <c r="D75" s="3" t="s">
        <v>172</v>
      </c>
      <c r="E75" s="3"/>
      <c r="F75" s="3"/>
      <c r="G75" s="3"/>
      <c r="H75" s="3"/>
      <c r="I75" s="3">
        <v>4</v>
      </c>
      <c r="J75" s="12">
        <v>0.148</v>
      </c>
      <c r="K75" s="3">
        <v>0</v>
      </c>
      <c r="L75" s="12">
        <v>0</v>
      </c>
      <c r="M75" s="3">
        <f t="shared" si="7"/>
        <v>4</v>
      </c>
      <c r="N75" s="12">
        <f t="shared" si="7"/>
        <v>0.148</v>
      </c>
      <c r="O75" s="3">
        <v>23</v>
      </c>
      <c r="P75" s="12">
        <v>0.852</v>
      </c>
      <c r="Q75" s="19">
        <v>1</v>
      </c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6" t="s">
        <v>173</v>
      </c>
      <c r="C76" s="2"/>
      <c r="D76" s="3" t="s">
        <v>174</v>
      </c>
      <c r="E76" s="3"/>
      <c r="F76" s="3"/>
      <c r="G76" s="3"/>
      <c r="H76" s="3"/>
      <c r="I76" s="3">
        <v>8</v>
      </c>
      <c r="J76" s="12">
        <v>0.116</v>
      </c>
      <c r="K76" s="3">
        <v>1</v>
      </c>
      <c r="L76" s="12">
        <v>0.014</v>
      </c>
      <c r="M76" s="3">
        <f t="shared" si="7"/>
        <v>9</v>
      </c>
      <c r="N76" s="12">
        <f t="shared" si="7"/>
        <v>0.13</v>
      </c>
      <c r="O76" s="3">
        <v>60</v>
      </c>
      <c r="P76" s="12">
        <v>0.87</v>
      </c>
      <c r="Q76" s="19">
        <v>6</v>
      </c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6" t="s">
        <v>175</v>
      </c>
      <c r="C77" s="2"/>
      <c r="D77" s="3" t="s">
        <v>176</v>
      </c>
      <c r="E77" s="3"/>
      <c r="F77" s="3"/>
      <c r="G77" s="3"/>
      <c r="H77" s="3"/>
      <c r="I77" s="3">
        <v>1</v>
      </c>
      <c r="J77" s="12">
        <v>0.012</v>
      </c>
      <c r="K77" s="3">
        <v>1</v>
      </c>
      <c r="L77" s="12">
        <v>0.012</v>
      </c>
      <c r="M77" s="3">
        <f t="shared" si="7"/>
        <v>2</v>
      </c>
      <c r="N77" s="12">
        <f t="shared" si="7"/>
        <v>0.024</v>
      </c>
      <c r="O77" s="3">
        <v>81</v>
      </c>
      <c r="P77" s="12">
        <v>0.976</v>
      </c>
      <c r="Q77" s="19">
        <v>6</v>
      </c>
      <c r="R77" s="3"/>
      <c r="S77" s="3"/>
      <c r="T77" s="3"/>
      <c r="U77" s="3"/>
      <c r="V77" s="3"/>
      <c r="W77" s="3"/>
      <c r="X77" s="3"/>
      <c r="Y77" s="3"/>
    </row>
    <row r="78" spans="1:25" ht="26.25">
      <c r="A78" s="3"/>
      <c r="B78" s="6" t="s">
        <v>177</v>
      </c>
      <c r="C78" s="2"/>
      <c r="D78" s="3" t="s">
        <v>178</v>
      </c>
      <c r="E78" s="3"/>
      <c r="F78" s="3"/>
      <c r="G78" s="3"/>
      <c r="H78" s="3"/>
      <c r="I78" s="3">
        <v>3</v>
      </c>
      <c r="J78" s="12">
        <v>0.079</v>
      </c>
      <c r="K78" s="3">
        <v>1</v>
      </c>
      <c r="L78" s="12">
        <v>0.026</v>
      </c>
      <c r="M78" s="3">
        <f t="shared" si="7"/>
        <v>4</v>
      </c>
      <c r="N78" s="12">
        <f t="shared" si="7"/>
        <v>0.105</v>
      </c>
      <c r="O78" s="3">
        <v>34</v>
      </c>
      <c r="P78" s="12">
        <v>0.895</v>
      </c>
      <c r="Q78" s="19">
        <v>4</v>
      </c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6" t="s">
        <v>179</v>
      </c>
      <c r="C79" s="2"/>
      <c r="D79" s="3" t="s">
        <v>180</v>
      </c>
      <c r="E79" s="3"/>
      <c r="F79" s="3"/>
      <c r="G79" s="3"/>
      <c r="H79" s="3"/>
      <c r="I79" s="3">
        <v>10</v>
      </c>
      <c r="J79" s="12">
        <v>0.185</v>
      </c>
      <c r="K79" s="3">
        <v>0</v>
      </c>
      <c r="L79" s="12">
        <v>0</v>
      </c>
      <c r="M79" s="3">
        <f t="shared" si="7"/>
        <v>10</v>
      </c>
      <c r="N79" s="12">
        <f t="shared" si="7"/>
        <v>0.185</v>
      </c>
      <c r="O79" s="3">
        <v>44</v>
      </c>
      <c r="P79" s="12">
        <v>0.815</v>
      </c>
      <c r="Q79" s="19">
        <v>10</v>
      </c>
      <c r="R79" s="3"/>
      <c r="S79" s="3"/>
      <c r="T79" s="3"/>
      <c r="U79" s="3"/>
      <c r="V79" s="3"/>
      <c r="W79" s="3"/>
      <c r="X79" s="3"/>
      <c r="Y79" s="3"/>
    </row>
    <row r="80" spans="1:25" ht="13.5">
      <c r="A80" s="5" t="s">
        <v>191</v>
      </c>
      <c r="B80" s="13" t="s">
        <v>181</v>
      </c>
      <c r="C80" s="8" t="s">
        <v>78</v>
      </c>
      <c r="D80" s="5" t="s">
        <v>77</v>
      </c>
      <c r="E80" s="5">
        <v>3245</v>
      </c>
      <c r="F80" s="5">
        <v>3200</v>
      </c>
      <c r="G80" s="5">
        <v>30</v>
      </c>
      <c r="H80" s="5">
        <v>15</v>
      </c>
      <c r="I80" s="5">
        <v>1005</v>
      </c>
      <c r="J80" s="20">
        <v>0.05661652864627345</v>
      </c>
      <c r="K80" s="5">
        <v>256</v>
      </c>
      <c r="L80" s="21">
        <v>0.014421722719846769</v>
      </c>
      <c r="M80" s="17">
        <v>1261</v>
      </c>
      <c r="N80" s="20">
        <v>0.07103825136612021</v>
      </c>
      <c r="O80" s="5">
        <v>16490</v>
      </c>
      <c r="P80" s="20">
        <v>0.9289617486338798</v>
      </c>
      <c r="Q80" s="17">
        <v>2090</v>
      </c>
      <c r="R80" s="16">
        <v>3</v>
      </c>
      <c r="S80" s="4"/>
      <c r="T80" s="4" t="s">
        <v>0</v>
      </c>
      <c r="U80" s="5"/>
      <c r="V80" s="5">
        <v>3</v>
      </c>
      <c r="W80" s="5"/>
      <c r="X80" s="5"/>
      <c r="Y80" s="5"/>
    </row>
    <row r="81" spans="1:25" ht="13.5">
      <c r="A81" s="3"/>
      <c r="B81" s="6" t="s">
        <v>181</v>
      </c>
      <c r="C81" s="2"/>
      <c r="D81" s="3" t="s">
        <v>77</v>
      </c>
      <c r="E81" s="3"/>
      <c r="F81" s="3"/>
      <c r="G81" s="3"/>
      <c r="H81" s="3"/>
      <c r="I81" s="3">
        <v>271</v>
      </c>
      <c r="J81" s="12">
        <v>0.023</v>
      </c>
      <c r="K81" s="3">
        <v>131</v>
      </c>
      <c r="L81" s="12">
        <v>0.011</v>
      </c>
      <c r="M81" s="3">
        <f aca="true" t="shared" si="8" ref="M81:N90">SUM(I81+K81)</f>
        <v>402</v>
      </c>
      <c r="N81" s="12">
        <f t="shared" si="8"/>
        <v>0.034</v>
      </c>
      <c r="O81" s="3">
        <v>11425</v>
      </c>
      <c r="P81" s="12">
        <v>0.966</v>
      </c>
      <c r="Q81" s="19">
        <v>79</v>
      </c>
      <c r="R81" s="3"/>
      <c r="S81" s="3"/>
      <c r="T81" s="3"/>
      <c r="U81" s="3"/>
      <c r="V81" s="3"/>
      <c r="W81" s="3"/>
      <c r="X81" s="3"/>
      <c r="Y81" s="3"/>
    </row>
    <row r="82" spans="1:25" ht="26.25">
      <c r="A82" s="3"/>
      <c r="B82" s="6" t="s">
        <v>79</v>
      </c>
      <c r="C82" s="2"/>
      <c r="D82" s="3" t="s">
        <v>80</v>
      </c>
      <c r="E82" s="3"/>
      <c r="F82" s="3"/>
      <c r="G82" s="3"/>
      <c r="H82" s="3"/>
      <c r="I82" s="3">
        <v>156</v>
      </c>
      <c r="J82" s="12">
        <v>0.096</v>
      </c>
      <c r="K82" s="3">
        <v>41</v>
      </c>
      <c r="L82" s="12">
        <v>0.025</v>
      </c>
      <c r="M82" s="3">
        <f t="shared" si="8"/>
        <v>197</v>
      </c>
      <c r="N82" s="12">
        <f t="shared" si="8"/>
        <v>0.121</v>
      </c>
      <c r="O82" s="3">
        <v>1424</v>
      </c>
      <c r="P82" s="12">
        <v>0.878</v>
      </c>
      <c r="Q82" s="19">
        <v>313</v>
      </c>
      <c r="R82" s="3"/>
      <c r="S82" s="3"/>
      <c r="T82" s="3"/>
      <c r="U82" s="3"/>
      <c r="V82" s="3"/>
      <c r="W82" s="3"/>
      <c r="X82" s="3"/>
      <c r="Y82" s="3"/>
    </row>
    <row r="83" spans="1:25" ht="26.25">
      <c r="A83" s="3"/>
      <c r="B83" s="6" t="s">
        <v>81</v>
      </c>
      <c r="C83" s="2"/>
      <c r="D83" s="3" t="s">
        <v>82</v>
      </c>
      <c r="E83" s="3"/>
      <c r="F83" s="3"/>
      <c r="G83" s="3"/>
      <c r="H83" s="3"/>
      <c r="I83" s="3">
        <v>55</v>
      </c>
      <c r="J83" s="12">
        <v>0.053</v>
      </c>
      <c r="K83" s="3">
        <v>12</v>
      </c>
      <c r="L83" s="12">
        <v>0.012</v>
      </c>
      <c r="M83" s="3">
        <f t="shared" si="8"/>
        <v>67</v>
      </c>
      <c r="N83" s="12">
        <f t="shared" si="8"/>
        <v>0.065</v>
      </c>
      <c r="O83" s="3">
        <v>962</v>
      </c>
      <c r="P83" s="12">
        <v>0.935</v>
      </c>
      <c r="Q83" s="19">
        <v>60</v>
      </c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6" t="s">
        <v>83</v>
      </c>
      <c r="C84" s="2"/>
      <c r="D84" s="3" t="s">
        <v>84</v>
      </c>
      <c r="E84" s="3"/>
      <c r="F84" s="3"/>
      <c r="G84" s="3"/>
      <c r="H84" s="3"/>
      <c r="I84" s="3">
        <v>15</v>
      </c>
      <c r="J84" s="12">
        <v>0.044</v>
      </c>
      <c r="K84" s="3">
        <v>2</v>
      </c>
      <c r="L84" s="12">
        <v>0.006</v>
      </c>
      <c r="M84" s="3">
        <f t="shared" si="8"/>
        <v>17</v>
      </c>
      <c r="N84" s="12">
        <f t="shared" si="8"/>
        <v>0.049999999999999996</v>
      </c>
      <c r="O84" s="3">
        <v>325</v>
      </c>
      <c r="P84" s="12">
        <v>0.95</v>
      </c>
      <c r="Q84" s="19">
        <v>11</v>
      </c>
      <c r="R84" s="3"/>
      <c r="S84" s="3"/>
      <c r="T84" s="3"/>
      <c r="U84" s="3"/>
      <c r="V84" s="3"/>
      <c r="W84" s="3"/>
      <c r="X84" s="3"/>
      <c r="Y84" s="3"/>
    </row>
    <row r="85" spans="1:25" ht="26.25">
      <c r="A85" s="3"/>
      <c r="B85" s="6" t="s">
        <v>85</v>
      </c>
      <c r="C85" s="2"/>
      <c r="D85" s="3" t="s">
        <v>86</v>
      </c>
      <c r="E85" s="3"/>
      <c r="F85" s="3"/>
      <c r="G85" s="3"/>
      <c r="H85" s="3"/>
      <c r="I85" s="3">
        <v>55</v>
      </c>
      <c r="J85" s="12">
        <v>0.123</v>
      </c>
      <c r="K85" s="3">
        <v>9</v>
      </c>
      <c r="L85" s="12">
        <v>0.02</v>
      </c>
      <c r="M85" s="3">
        <f t="shared" si="8"/>
        <v>64</v>
      </c>
      <c r="N85" s="12">
        <f t="shared" si="8"/>
        <v>0.143</v>
      </c>
      <c r="O85" s="3">
        <v>383</v>
      </c>
      <c r="P85" s="12">
        <v>0.857</v>
      </c>
      <c r="Q85" s="19">
        <v>114</v>
      </c>
      <c r="R85" s="3"/>
      <c r="S85" s="3"/>
      <c r="T85" s="3"/>
      <c r="U85" s="3"/>
      <c r="V85" s="3"/>
      <c r="W85" s="3"/>
      <c r="X85" s="3"/>
      <c r="Y85" s="3"/>
    </row>
    <row r="86" spans="1:25" ht="26.25">
      <c r="A86" s="3"/>
      <c r="B86" s="6" t="s">
        <v>87</v>
      </c>
      <c r="C86" s="2"/>
      <c r="D86" s="3" t="s">
        <v>88</v>
      </c>
      <c r="E86" s="3"/>
      <c r="F86" s="3"/>
      <c r="G86" s="3"/>
      <c r="H86" s="3"/>
      <c r="I86" s="3">
        <v>248</v>
      </c>
      <c r="J86" s="12">
        <v>0.358</v>
      </c>
      <c r="K86" s="3">
        <v>42</v>
      </c>
      <c r="L86" s="12">
        <v>0.061</v>
      </c>
      <c r="M86" s="3">
        <f t="shared" si="8"/>
        <v>290</v>
      </c>
      <c r="N86" s="12">
        <f t="shared" si="8"/>
        <v>0.419</v>
      </c>
      <c r="O86" s="3">
        <v>403</v>
      </c>
      <c r="P86" s="12">
        <v>0.582</v>
      </c>
      <c r="Q86" s="19">
        <v>1123</v>
      </c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6" t="s">
        <v>89</v>
      </c>
      <c r="C87" s="2"/>
      <c r="D87" s="3" t="s">
        <v>90</v>
      </c>
      <c r="E87" s="3"/>
      <c r="F87" s="3"/>
      <c r="G87" s="3"/>
      <c r="H87" s="3"/>
      <c r="I87" s="3">
        <v>31</v>
      </c>
      <c r="J87" s="12">
        <v>0.045</v>
      </c>
      <c r="K87" s="3">
        <v>1</v>
      </c>
      <c r="L87" s="12">
        <v>0.001</v>
      </c>
      <c r="M87" s="3">
        <f t="shared" si="8"/>
        <v>32</v>
      </c>
      <c r="N87" s="12">
        <f t="shared" si="8"/>
        <v>0.046</v>
      </c>
      <c r="O87" s="3">
        <v>653</v>
      </c>
      <c r="P87" s="12">
        <v>0.953</v>
      </c>
      <c r="Q87" s="19">
        <v>95</v>
      </c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6" t="s">
        <v>91</v>
      </c>
      <c r="C88" s="2"/>
      <c r="D88" s="3" t="s">
        <v>92</v>
      </c>
      <c r="E88" s="3"/>
      <c r="F88" s="3"/>
      <c r="G88" s="3"/>
      <c r="H88" s="3"/>
      <c r="I88" s="3">
        <v>90</v>
      </c>
      <c r="J88" s="12">
        <v>0.178</v>
      </c>
      <c r="K88" s="3">
        <v>8</v>
      </c>
      <c r="L88" s="12">
        <v>0.016</v>
      </c>
      <c r="M88" s="3">
        <f t="shared" si="8"/>
        <v>98</v>
      </c>
      <c r="N88" s="12">
        <f t="shared" si="8"/>
        <v>0.194</v>
      </c>
      <c r="O88" s="3">
        <v>409</v>
      </c>
      <c r="P88" s="12">
        <v>0.807</v>
      </c>
      <c r="Q88" s="19">
        <v>60</v>
      </c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6" t="s">
        <v>93</v>
      </c>
      <c r="C89" s="2"/>
      <c r="D89" s="3" t="s">
        <v>94</v>
      </c>
      <c r="E89" s="3"/>
      <c r="F89" s="3"/>
      <c r="G89" s="3"/>
      <c r="H89" s="3"/>
      <c r="I89" s="3">
        <v>9</v>
      </c>
      <c r="J89" s="12">
        <v>0.094</v>
      </c>
      <c r="K89" s="3">
        <v>1</v>
      </c>
      <c r="L89" s="12">
        <v>0.01</v>
      </c>
      <c r="M89" s="3">
        <f t="shared" si="8"/>
        <v>10</v>
      </c>
      <c r="N89" s="12">
        <f t="shared" si="8"/>
        <v>0.104</v>
      </c>
      <c r="O89" s="3">
        <v>86</v>
      </c>
      <c r="P89" s="12">
        <v>0.896</v>
      </c>
      <c r="Q89" s="19">
        <v>32</v>
      </c>
      <c r="R89" s="3"/>
      <c r="S89" s="3"/>
      <c r="T89" s="3"/>
      <c r="U89" s="3"/>
      <c r="V89" s="3"/>
      <c r="W89" s="3"/>
      <c r="X89" s="3"/>
      <c r="Y89" s="3"/>
    </row>
    <row r="90" spans="1:25" ht="26.25">
      <c r="A90" s="3"/>
      <c r="B90" s="6" t="s">
        <v>95</v>
      </c>
      <c r="C90" s="2"/>
      <c r="D90" s="3" t="s">
        <v>96</v>
      </c>
      <c r="E90" s="3"/>
      <c r="F90" s="3"/>
      <c r="G90" s="3"/>
      <c r="H90" s="3"/>
      <c r="I90" s="3">
        <v>75</v>
      </c>
      <c r="J90" s="12">
        <v>0.149</v>
      </c>
      <c r="K90" s="3">
        <v>9</v>
      </c>
      <c r="L90" s="12">
        <v>0.018</v>
      </c>
      <c r="M90" s="3">
        <f t="shared" si="8"/>
        <v>84</v>
      </c>
      <c r="N90" s="12">
        <f t="shared" si="8"/>
        <v>0.16699999999999998</v>
      </c>
      <c r="O90" s="3">
        <v>420</v>
      </c>
      <c r="P90" s="12">
        <v>0.833</v>
      </c>
      <c r="Q90" s="19">
        <v>203</v>
      </c>
      <c r="R90" s="3"/>
      <c r="S90" s="3"/>
      <c r="T90" s="3"/>
      <c r="U90" s="3"/>
      <c r="V90" s="3"/>
      <c r="W90" s="3"/>
      <c r="X90" s="3"/>
      <c r="Y90" s="3"/>
    </row>
  </sheetData>
  <mergeCells count="21">
    <mergeCell ref="O3:O4"/>
    <mergeCell ref="A1:Y1"/>
    <mergeCell ref="E3:E4"/>
    <mergeCell ref="A2:A4"/>
    <mergeCell ref="B2:B4"/>
    <mergeCell ref="C2:C4"/>
    <mergeCell ref="D2:D4"/>
    <mergeCell ref="E2:H2"/>
    <mergeCell ref="F3:F4"/>
    <mergeCell ref="G3:G4"/>
    <mergeCell ref="H3:H4"/>
    <mergeCell ref="I2:Q2"/>
    <mergeCell ref="R2:S3"/>
    <mergeCell ref="T2:U3"/>
    <mergeCell ref="V2:Y3"/>
    <mergeCell ref="P3:P4"/>
    <mergeCell ref="Q3:Q4"/>
    <mergeCell ref="I3:J4"/>
    <mergeCell ref="K3:L4"/>
    <mergeCell ref="M3:M4"/>
    <mergeCell ref="N3:N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2005-08-03T11:00:12Z</dcterms:modified>
  <cp:category/>
  <cp:version/>
  <cp:contentType/>
  <cp:contentStatus/>
</cp:coreProperties>
</file>